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7-8 класс" sheetId="1" r:id="rId1"/>
    <sheet name="9-11 класс" sheetId="2" r:id="rId2"/>
    <sheet name="Лист1" sheetId="3" r:id="rId3"/>
  </sheets>
  <definedNames>
    <definedName name="_xlnm.Print_Titles" localSheetId="0">'7-8 класс'!$2:$3</definedName>
    <definedName name="_xlnm.Print_Titles" localSheetId="1">'9-11 класс'!$2:$2</definedName>
  </definedNames>
  <calcPr fullCalcOnLoad="1"/>
</workbook>
</file>

<file path=xl/sharedStrings.xml><?xml version="1.0" encoding="utf-8"?>
<sst xmlns="http://schemas.openxmlformats.org/spreadsheetml/2006/main" count="254" uniqueCount="178">
  <si>
    <t>Протокол Муниципального этапа Всероссийской олимпиады по английскому языку.
Советский район</t>
  </si>
  <si>
    <t>№</t>
  </si>
  <si>
    <t>ФИО</t>
  </si>
  <si>
    <t>id</t>
  </si>
  <si>
    <t>Шифр</t>
  </si>
  <si>
    <t>Класс</t>
  </si>
  <si>
    <t>Школа</t>
  </si>
  <si>
    <t>Аудирование</t>
  </si>
  <si>
    <t>Чтение</t>
  </si>
  <si>
    <t>Лексико-граматическая часть</t>
  </si>
  <si>
    <t>Письмо</t>
  </si>
  <si>
    <t>Устная речь</t>
  </si>
  <si>
    <t>Сумма</t>
  </si>
  <si>
    <t>Статус</t>
  </si>
  <si>
    <t>МОУ гимназия №80</t>
  </si>
  <si>
    <t>МОУ лицей №142</t>
  </si>
  <si>
    <t>МОУ СОШ №121</t>
  </si>
  <si>
    <t>Валеева Анастасия Вячеславовна</t>
  </si>
  <si>
    <t>Валеева Анна Маратовна</t>
  </si>
  <si>
    <t>МОУ СОШ №15</t>
  </si>
  <si>
    <t>Гриднев Алексей Александрович</t>
  </si>
  <si>
    <t>Громачева Наталья Андреевна</t>
  </si>
  <si>
    <t>МАОУ СОШ №145</t>
  </si>
  <si>
    <t>Губайдуллина Людмила Маратовна</t>
  </si>
  <si>
    <t>Гуляева Полина Александровна</t>
  </si>
  <si>
    <t>МОУ СОШ №58</t>
  </si>
  <si>
    <t>Дроздова Арина Константиновна</t>
  </si>
  <si>
    <t>Жмаева Ольга Юрьевна</t>
  </si>
  <si>
    <t>Замятина Екатерина Александровна</t>
  </si>
  <si>
    <t>МОУ СОШ №98</t>
  </si>
  <si>
    <t>Капырина Анастасия Олеговна</t>
  </si>
  <si>
    <t>Киселёва Татьяна Руслановна</t>
  </si>
  <si>
    <t>МОУ СОШ №56</t>
  </si>
  <si>
    <t>Кудрина Дарья Олеговна</t>
  </si>
  <si>
    <t>МОУ СОШ № 144</t>
  </si>
  <si>
    <t>Кулаков Алексей Андреевич</t>
  </si>
  <si>
    <t>Макаров Никита Сергеевич</t>
  </si>
  <si>
    <t>Малуев Ярослав Константинович</t>
  </si>
  <si>
    <t>Новикова Алёна Романовна</t>
  </si>
  <si>
    <t>Озерова Анна Сергеевна</t>
  </si>
  <si>
    <t>Смяткина Юлия Владимировна</t>
  </si>
  <si>
    <t>Соболев Павел Сергеевич</t>
  </si>
  <si>
    <t>Старостин Михаил Анатольевич</t>
  </si>
  <si>
    <t>Тебелев Георгий Александрович</t>
  </si>
  <si>
    <t>МОУ СОШ №105</t>
  </si>
  <si>
    <t>МОУ СОШ №43</t>
  </si>
  <si>
    <t>Чапаева Марина Сергеевна</t>
  </si>
  <si>
    <t>Чистов Владислав Александрович</t>
  </si>
  <si>
    <t>Шалонин Матвей Дмитриевич</t>
  </si>
  <si>
    <t>Щербина Сергей Владимирович</t>
  </si>
  <si>
    <t>МОУ СОШ №53 им.96-ой танковой бригады Челябинского комсомола</t>
  </si>
  <si>
    <t>Янина Валерия Александровна</t>
  </si>
  <si>
    <t>МОУ СОШ №17</t>
  </si>
  <si>
    <t>Айкашев Михаил Александрович</t>
  </si>
  <si>
    <t>Ахрарова Ольга Николаевна</t>
  </si>
  <si>
    <t>Байракова Мария Станиславовна</t>
  </si>
  <si>
    <t>Белова Ольга Олеговна</t>
  </si>
  <si>
    <t>Букреева Анастасия Сергеевна</t>
  </si>
  <si>
    <t>Гигаури Ксения Зурабовна</t>
  </si>
  <si>
    <t>Ермолаева Ксения Михайловна</t>
  </si>
  <si>
    <t>Ильина Анастасия Андреевна</t>
  </si>
  <si>
    <t>Калетюк Мария Андреевна</t>
  </si>
  <si>
    <t>Кановалов Евгений Андреевич</t>
  </si>
  <si>
    <t>МОУ СОШ №131</t>
  </si>
  <si>
    <t>Капырина Ольга Олеговна</t>
  </si>
  <si>
    <t>Ковалёва Светлана Юрьевна</t>
  </si>
  <si>
    <t>Кретова Мария Алексеевна</t>
  </si>
  <si>
    <t>Кузьмина Виктория Максимовна</t>
  </si>
  <si>
    <t>Махмутова Мария Константиновна</t>
  </si>
  <si>
    <t>Мельникова Ирина Владимировна</t>
  </si>
  <si>
    <t>Мещеряков Александр Александрович</t>
  </si>
  <si>
    <t>Ненашев Денис Дмитриевич</t>
  </si>
  <si>
    <t>Петянкин Михаил Тимофеевич</t>
  </si>
  <si>
    <t>Подгорнов Яков Александрович</t>
  </si>
  <si>
    <t>Попова Мария Андреевна</t>
  </si>
  <si>
    <t>Путков Павел Владимирович</t>
  </si>
  <si>
    <t>Рахманов Павел Сергеевич</t>
  </si>
  <si>
    <t>Ромашкевич Алена Константиновна</t>
  </si>
  <si>
    <t>Салимгареева Алина Раяновна</t>
  </si>
  <si>
    <t>Турабаева Татьяна Эдуардовна</t>
  </si>
  <si>
    <t>Турченко Ольга Григорьевна</t>
  </si>
  <si>
    <t>Улатова Алёна Николаевна</t>
  </si>
  <si>
    <t>Фокина Ксения Дмитриевна</t>
  </si>
  <si>
    <t>Шаяхметова Виктория Рафисовна</t>
  </si>
  <si>
    <t>Щучкин Дмитрий Олеговна</t>
  </si>
  <si>
    <t>Юдин Никита Игоревич</t>
  </si>
  <si>
    <t>Юсупова Алина Раулевна</t>
  </si>
  <si>
    <t>Страноведение</t>
  </si>
  <si>
    <t>210.03.02</t>
  </si>
  <si>
    <t>210.01.03</t>
  </si>
  <si>
    <t>210.01.04</t>
  </si>
  <si>
    <t>210.01.05</t>
  </si>
  <si>
    <t>210.02.01</t>
  </si>
  <si>
    <t>210.02.03</t>
  </si>
  <si>
    <t>210.03.01</t>
  </si>
  <si>
    <t>210.03.03</t>
  </si>
  <si>
    <t>210.03.04</t>
  </si>
  <si>
    <t>Воронина Валерия Евгеньевна</t>
  </si>
  <si>
    <t>210.03.05</t>
  </si>
  <si>
    <t>МОУ СОШ № 15</t>
  </si>
  <si>
    <t>Хананов Павел Дмитриевич</t>
  </si>
  <si>
    <t>210.01.01</t>
  </si>
  <si>
    <t>Гаврилова Карина Сергеевна</t>
  </si>
  <si>
    <t>210.04.02</t>
  </si>
  <si>
    <t>МБОУ СОШ № 105</t>
  </si>
  <si>
    <t>Колесников Константин Сергеевич</t>
  </si>
  <si>
    <t>210.04.03</t>
  </si>
  <si>
    <t>Борисова Арина Александровна</t>
  </si>
  <si>
    <t>210.05.04</t>
  </si>
  <si>
    <t>Зверева Варвара Михайловна</t>
  </si>
  <si>
    <t>210.04.05</t>
  </si>
  <si>
    <t>Бакина Ксения Дмитриевна</t>
  </si>
  <si>
    <t>210.05.01</t>
  </si>
  <si>
    <t>210.02.05</t>
  </si>
  <si>
    <t>210.05.03</t>
  </si>
  <si>
    <t>210.04.04</t>
  </si>
  <si>
    <t>210.01.02</t>
  </si>
  <si>
    <t>210.05.02</t>
  </si>
  <si>
    <t>210.02.02</t>
  </si>
  <si>
    <t>210.04.01</t>
  </si>
  <si>
    <t>210.05.05</t>
  </si>
  <si>
    <t>205.01.01</t>
  </si>
  <si>
    <t>205.01.03</t>
  </si>
  <si>
    <t>205.01.04</t>
  </si>
  <si>
    <t>205.02.01</t>
  </si>
  <si>
    <t>205.02.02</t>
  </si>
  <si>
    <t>205.02.03</t>
  </si>
  <si>
    <t>205.02.04</t>
  </si>
  <si>
    <t>205.02.05</t>
  </si>
  <si>
    <t>205.02.06</t>
  </si>
  <si>
    <t>205.03.01</t>
  </si>
  <si>
    <t>Неронова Ксения Валерьевна</t>
  </si>
  <si>
    <t>205.03.02</t>
  </si>
  <si>
    <t>205.03.04</t>
  </si>
  <si>
    <t>205.03.05</t>
  </si>
  <si>
    <t>205.03.06</t>
  </si>
  <si>
    <t>204.01.02</t>
  </si>
  <si>
    <t>204.01.03</t>
  </si>
  <si>
    <t>204.01.04</t>
  </si>
  <si>
    <t>204.01.05</t>
  </si>
  <si>
    <t>204.02.01</t>
  </si>
  <si>
    <t>204.02.02</t>
  </si>
  <si>
    <t>204.02.04</t>
  </si>
  <si>
    <t>204.03.02</t>
  </si>
  <si>
    <t>204.03.01</t>
  </si>
  <si>
    <t>204.03.03</t>
  </si>
  <si>
    <t>204.03.04</t>
  </si>
  <si>
    <t>204.03.05</t>
  </si>
  <si>
    <t>204.04.01</t>
  </si>
  <si>
    <t>Каретко Константин Геннадьевич</t>
  </si>
  <si>
    <t xml:space="preserve">МАОУ лицей №142 </t>
  </si>
  <si>
    <t>Грудникова Анна Олеговна</t>
  </si>
  <si>
    <t>204.04.03</t>
  </si>
  <si>
    <t>204.04.05</t>
  </si>
  <si>
    <t>Зимина Александра Владимировна</t>
  </si>
  <si>
    <t>204.05.01</t>
  </si>
  <si>
    <t>Артемьева Полина Игоревна</t>
  </si>
  <si>
    <t>204.02.03</t>
  </si>
  <si>
    <t>204.05.03</t>
  </si>
  <si>
    <t>204.05.04</t>
  </si>
  <si>
    <t>204.05.05</t>
  </si>
  <si>
    <t>204.04.02</t>
  </si>
  <si>
    <t>204.05.02</t>
  </si>
  <si>
    <t>204.04.04</t>
  </si>
  <si>
    <t>204.02.05</t>
  </si>
  <si>
    <t>209.01.05</t>
  </si>
  <si>
    <t>209.02.02</t>
  </si>
  <si>
    <t>209.02.03</t>
  </si>
  <si>
    <t>209.02.04</t>
  </si>
  <si>
    <t>209.02.05</t>
  </si>
  <si>
    <t>209.02.06</t>
  </si>
  <si>
    <t>209.03.01</t>
  </si>
  <si>
    <t>209.03.04</t>
  </si>
  <si>
    <t>209.03.05</t>
  </si>
  <si>
    <t>Социокультурный компонент</t>
  </si>
  <si>
    <t xml:space="preserve">% </t>
  </si>
  <si>
    <t>Лексико-грамматическая часть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</si>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</sst>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17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="90" zoomScaleNormal="90" zoomScalePageLayoutView="0" workbookViewId="0" topLeftCell="A1">
      <selection activeCell="Q8" sqref="Q8"/>
    </sheetView>
  </sheetViews>
  <sheetFormatPr defaultColWidth="9.140625" defaultRowHeight="15"/>
  <cols>
    <col min="1" max="1" width="4.421875" style="0" customWidth="1"/>
    <col min="2" max="2" width="29.8515625" style="0" customWidth="1"/>
    <col min="3" max="3" width="7.00390625" style="0" customWidth="1"/>
    <col min="4" max="4" width="8.8515625" style="0" customWidth="1"/>
    <col min="5" max="5" width="5.7109375" style="0" customWidth="1"/>
    <col min="6" max="6" width="20.7109375" style="0" customWidth="1"/>
    <col min="7" max="7" width="6.00390625" style="0" customWidth="1"/>
    <col min="8" max="8" width="5.57421875" style="0" customWidth="1"/>
    <col min="9" max="9" width="6.8515625" style="0" customWidth="1"/>
    <col min="10" max="10" width="6.57421875" style="0" customWidth="1"/>
    <col min="11" max="11" width="7.57421875" style="0" customWidth="1"/>
    <col min="12" max="12" width="7.00390625" style="0" customWidth="1"/>
    <col min="13" max="13" width="7.140625" style="0" customWidth="1"/>
    <col min="14" max="14" width="5.7109375" style="0" customWidth="1"/>
    <col min="15" max="15" width="12.140625" style="0" customWidth="1"/>
  </cols>
  <sheetData>
    <row r="1" spans="1:13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4" t="s">
        <v>7</v>
      </c>
      <c r="H2" s="14" t="s">
        <v>8</v>
      </c>
      <c r="I2" s="14" t="s">
        <v>176</v>
      </c>
      <c r="J2" s="14" t="s">
        <v>174</v>
      </c>
      <c r="K2" s="14" t="s">
        <v>10</v>
      </c>
      <c r="L2" s="14" t="s">
        <v>11</v>
      </c>
      <c r="M2" s="14" t="s">
        <v>12</v>
      </c>
      <c r="N2" s="14" t="s">
        <v>175</v>
      </c>
      <c r="O2" s="14" t="s">
        <v>13</v>
      </c>
    </row>
    <row r="3" spans="1:15" ht="27" customHeight="1">
      <c r="A3" s="18"/>
      <c r="B3" s="18"/>
      <c r="C3" s="18"/>
      <c r="D3" s="18"/>
      <c r="E3" s="18"/>
      <c r="F3" s="18"/>
      <c r="G3" s="15"/>
      <c r="H3" s="15"/>
      <c r="I3" s="15"/>
      <c r="J3" s="15"/>
      <c r="K3" s="15"/>
      <c r="L3" s="15"/>
      <c r="M3" s="15"/>
      <c r="N3" s="15"/>
      <c r="O3" s="15"/>
    </row>
    <row r="4" spans="1:15" ht="15">
      <c r="A4" s="3">
        <v>1</v>
      </c>
      <c r="B4" s="9" t="s">
        <v>26</v>
      </c>
      <c r="C4" s="9">
        <v>27070</v>
      </c>
      <c r="D4" s="9" t="s">
        <v>169</v>
      </c>
      <c r="E4" s="9">
        <v>8</v>
      </c>
      <c r="F4" s="9" t="s">
        <v>19</v>
      </c>
      <c r="G4" s="3">
        <v>5</v>
      </c>
      <c r="H4" s="3">
        <v>5</v>
      </c>
      <c r="I4" s="3">
        <v>17</v>
      </c>
      <c r="J4" s="3">
        <v>1</v>
      </c>
      <c r="K4" s="3">
        <v>13</v>
      </c>
      <c r="L4" s="3">
        <v>19</v>
      </c>
      <c r="M4" s="5">
        <f aca="true" t="shared" si="0" ref="M4:M36">SUM(G4:L4)</f>
        <v>60</v>
      </c>
      <c r="N4" s="4">
        <f>M4/80</f>
        <v>0.75</v>
      </c>
      <c r="O4" s="3" t="str">
        <f>IF(N4&gt;74%,"победитель",IF(N4&gt;49%,"призер",0))</f>
        <v>победитель</v>
      </c>
    </row>
    <row r="5" spans="1:15" ht="15">
      <c r="A5" s="3">
        <v>2</v>
      </c>
      <c r="B5" s="9" t="s">
        <v>109</v>
      </c>
      <c r="C5" s="9"/>
      <c r="D5" s="9" t="s">
        <v>110</v>
      </c>
      <c r="E5" s="9">
        <v>8</v>
      </c>
      <c r="F5" s="9" t="s">
        <v>14</v>
      </c>
      <c r="G5" s="3">
        <v>5</v>
      </c>
      <c r="H5" s="3">
        <v>6</v>
      </c>
      <c r="I5" s="3">
        <v>15</v>
      </c>
      <c r="J5" s="3">
        <v>2</v>
      </c>
      <c r="K5" s="3">
        <v>11</v>
      </c>
      <c r="L5" s="3">
        <v>19</v>
      </c>
      <c r="M5" s="5">
        <f t="shared" si="0"/>
        <v>58</v>
      </c>
      <c r="N5" s="4">
        <f aca="true" t="shared" si="1" ref="N5:N36">M5/80</f>
        <v>0.725</v>
      </c>
      <c r="O5" s="3" t="str">
        <f aca="true" t="shared" si="2" ref="O5:O11">IF(N5&gt;74%,"победитель",IF(N5&gt;49%,"призер",0))</f>
        <v>призер</v>
      </c>
    </row>
    <row r="6" spans="1:17" ht="15">
      <c r="A6" s="3">
        <v>3</v>
      </c>
      <c r="B6" s="9" t="s">
        <v>35</v>
      </c>
      <c r="C6" s="9">
        <v>30659</v>
      </c>
      <c r="D6" s="9" t="s">
        <v>173</v>
      </c>
      <c r="E6" s="9">
        <v>8</v>
      </c>
      <c r="F6" s="9" t="s">
        <v>14</v>
      </c>
      <c r="G6" s="3">
        <v>3</v>
      </c>
      <c r="H6" s="3">
        <v>6</v>
      </c>
      <c r="I6" s="3">
        <v>12</v>
      </c>
      <c r="J6" s="3">
        <v>2</v>
      </c>
      <c r="K6" s="3">
        <v>13</v>
      </c>
      <c r="L6" s="3">
        <v>16</v>
      </c>
      <c r="M6" s="5">
        <f t="shared" si="0"/>
        <v>52</v>
      </c>
      <c r="N6" s="4">
        <f t="shared" si="1"/>
        <v>0.65</v>
      </c>
      <c r="O6" s="3" t="str">
        <f t="shared" si="2"/>
        <v>призер</v>
      </c>
      <c r="Q6" s="10"/>
    </row>
    <row r="7" spans="1:15" ht="15">
      <c r="A7" s="3">
        <v>4</v>
      </c>
      <c r="B7" s="9" t="s">
        <v>41</v>
      </c>
      <c r="C7" s="9">
        <v>30672</v>
      </c>
      <c r="D7" s="9" t="s">
        <v>118</v>
      </c>
      <c r="E7" s="9">
        <v>8</v>
      </c>
      <c r="F7" s="9" t="s">
        <v>14</v>
      </c>
      <c r="G7" s="3">
        <v>5</v>
      </c>
      <c r="H7" s="3">
        <v>5</v>
      </c>
      <c r="I7" s="3">
        <v>8</v>
      </c>
      <c r="J7" s="3">
        <v>4</v>
      </c>
      <c r="K7" s="3">
        <v>14</v>
      </c>
      <c r="L7" s="3">
        <v>15</v>
      </c>
      <c r="M7" s="5">
        <f t="shared" si="0"/>
        <v>51</v>
      </c>
      <c r="N7" s="4">
        <f t="shared" si="1"/>
        <v>0.6375</v>
      </c>
      <c r="O7" s="3" t="str">
        <f t="shared" si="2"/>
        <v>призер</v>
      </c>
    </row>
    <row r="8" spans="1:15" ht="15">
      <c r="A8" s="3">
        <v>5</v>
      </c>
      <c r="B8" s="9" t="s">
        <v>40</v>
      </c>
      <c r="C8" s="9">
        <v>30671</v>
      </c>
      <c r="D8" s="9" t="s">
        <v>117</v>
      </c>
      <c r="E8" s="9">
        <v>8</v>
      </c>
      <c r="F8" s="9" t="s">
        <v>14</v>
      </c>
      <c r="G8" s="3">
        <v>3</v>
      </c>
      <c r="H8" s="3">
        <v>6</v>
      </c>
      <c r="I8" s="3">
        <v>11</v>
      </c>
      <c r="J8" s="3">
        <v>1</v>
      </c>
      <c r="K8" s="3">
        <v>9</v>
      </c>
      <c r="L8" s="3">
        <v>20</v>
      </c>
      <c r="M8" s="5">
        <f t="shared" si="0"/>
        <v>50</v>
      </c>
      <c r="N8" s="4">
        <f t="shared" si="1"/>
        <v>0.625</v>
      </c>
      <c r="O8" s="3" t="str">
        <f t="shared" si="2"/>
        <v>призер</v>
      </c>
    </row>
    <row r="9" spans="1:15" ht="15">
      <c r="A9" s="3">
        <v>6</v>
      </c>
      <c r="B9" s="9" t="s">
        <v>107</v>
      </c>
      <c r="C9" s="9"/>
      <c r="D9" s="9" t="s">
        <v>108</v>
      </c>
      <c r="E9" s="9">
        <v>8</v>
      </c>
      <c r="F9" s="9" t="s">
        <v>19</v>
      </c>
      <c r="G9" s="3">
        <v>5</v>
      </c>
      <c r="H9" s="3">
        <v>6</v>
      </c>
      <c r="I9" s="3">
        <v>13</v>
      </c>
      <c r="J9" s="3">
        <v>2</v>
      </c>
      <c r="K9" s="3">
        <v>6</v>
      </c>
      <c r="L9" s="3">
        <v>18</v>
      </c>
      <c r="M9" s="5">
        <f t="shared" si="0"/>
        <v>50</v>
      </c>
      <c r="N9" s="4">
        <f t="shared" si="1"/>
        <v>0.625</v>
      </c>
      <c r="O9" s="3" t="str">
        <f t="shared" si="2"/>
        <v>призер</v>
      </c>
    </row>
    <row r="10" spans="1:15" ht="15">
      <c r="A10" s="3">
        <v>7</v>
      </c>
      <c r="B10" s="9" t="s">
        <v>43</v>
      </c>
      <c r="C10" s="9">
        <v>43900</v>
      </c>
      <c r="D10" s="9" t="s">
        <v>89</v>
      </c>
      <c r="E10" s="9">
        <v>7</v>
      </c>
      <c r="F10" s="9" t="s">
        <v>25</v>
      </c>
      <c r="G10" s="3">
        <v>5</v>
      </c>
      <c r="H10" s="3">
        <v>6</v>
      </c>
      <c r="I10" s="3">
        <v>9</v>
      </c>
      <c r="J10" s="3">
        <v>2</v>
      </c>
      <c r="K10" s="3">
        <v>16</v>
      </c>
      <c r="L10" s="3">
        <v>11</v>
      </c>
      <c r="M10" s="5">
        <f t="shared" si="0"/>
        <v>49</v>
      </c>
      <c r="N10" s="4">
        <f t="shared" si="1"/>
        <v>0.6125</v>
      </c>
      <c r="O10" s="3" t="str">
        <f t="shared" si="2"/>
        <v>призер</v>
      </c>
    </row>
    <row r="11" spans="1:15" ht="15">
      <c r="A11" s="3">
        <v>8</v>
      </c>
      <c r="B11" s="9" t="s">
        <v>48</v>
      </c>
      <c r="C11" s="9">
        <v>69630</v>
      </c>
      <c r="D11" s="9" t="s">
        <v>119</v>
      </c>
      <c r="E11" s="9">
        <v>8</v>
      </c>
      <c r="F11" s="9" t="s">
        <v>14</v>
      </c>
      <c r="G11" s="3">
        <v>4</v>
      </c>
      <c r="H11" s="3">
        <v>6</v>
      </c>
      <c r="I11" s="3">
        <v>11</v>
      </c>
      <c r="J11" s="3">
        <v>2</v>
      </c>
      <c r="K11" s="3">
        <v>8</v>
      </c>
      <c r="L11" s="3">
        <v>15</v>
      </c>
      <c r="M11" s="5">
        <f t="shared" si="0"/>
        <v>46</v>
      </c>
      <c r="N11" s="4">
        <f t="shared" si="1"/>
        <v>0.575</v>
      </c>
      <c r="O11" s="3" t="str">
        <f t="shared" si="2"/>
        <v>призер</v>
      </c>
    </row>
    <row r="12" spans="1:15" ht="15">
      <c r="A12" s="3">
        <v>9</v>
      </c>
      <c r="B12" s="9" t="s">
        <v>36</v>
      </c>
      <c r="C12" s="9">
        <v>29300</v>
      </c>
      <c r="D12" s="9" t="s">
        <v>116</v>
      </c>
      <c r="E12" s="9">
        <v>8</v>
      </c>
      <c r="F12" s="9" t="s">
        <v>14</v>
      </c>
      <c r="G12" s="3">
        <v>3</v>
      </c>
      <c r="H12" s="3">
        <v>4</v>
      </c>
      <c r="I12" s="3">
        <v>6</v>
      </c>
      <c r="J12" s="3">
        <v>4</v>
      </c>
      <c r="K12" s="3">
        <v>10</v>
      </c>
      <c r="L12" s="3">
        <v>15</v>
      </c>
      <c r="M12" s="5">
        <f t="shared" si="0"/>
        <v>42</v>
      </c>
      <c r="N12" s="4">
        <f t="shared" si="1"/>
        <v>0.525</v>
      </c>
      <c r="O12" s="3"/>
    </row>
    <row r="13" spans="1:15" ht="15">
      <c r="A13" s="3">
        <v>10</v>
      </c>
      <c r="B13" s="9" t="s">
        <v>17</v>
      </c>
      <c r="C13" s="9">
        <v>30680</v>
      </c>
      <c r="D13" s="9" t="s">
        <v>172</v>
      </c>
      <c r="E13" s="9">
        <v>8</v>
      </c>
      <c r="F13" s="9" t="s">
        <v>14</v>
      </c>
      <c r="G13" s="3">
        <v>1</v>
      </c>
      <c r="H13" s="3">
        <v>5</v>
      </c>
      <c r="I13" s="3">
        <v>9</v>
      </c>
      <c r="J13" s="3">
        <v>3</v>
      </c>
      <c r="K13" s="3">
        <v>8</v>
      </c>
      <c r="L13" s="3">
        <v>12</v>
      </c>
      <c r="M13" s="5">
        <f t="shared" si="0"/>
        <v>38</v>
      </c>
      <c r="N13" s="4">
        <f t="shared" si="1"/>
        <v>0.475</v>
      </c>
      <c r="O13" s="3"/>
    </row>
    <row r="14" spans="1:15" ht="15">
      <c r="A14" s="3">
        <v>11</v>
      </c>
      <c r="B14" s="9" t="s">
        <v>39</v>
      </c>
      <c r="C14" s="9">
        <v>69575</v>
      </c>
      <c r="D14" s="9" t="s">
        <v>91</v>
      </c>
      <c r="E14" s="9">
        <v>7</v>
      </c>
      <c r="F14" s="9" t="s">
        <v>16</v>
      </c>
      <c r="G14" s="3">
        <v>3</v>
      </c>
      <c r="H14" s="3">
        <v>5</v>
      </c>
      <c r="I14" s="3">
        <v>9</v>
      </c>
      <c r="J14" s="3">
        <v>3</v>
      </c>
      <c r="K14" s="3">
        <v>1</v>
      </c>
      <c r="L14" s="3">
        <v>13</v>
      </c>
      <c r="M14" s="5">
        <f t="shared" si="0"/>
        <v>34</v>
      </c>
      <c r="N14" s="4">
        <f t="shared" si="1"/>
        <v>0.425</v>
      </c>
      <c r="O14" s="3"/>
    </row>
    <row r="15" spans="1:15" ht="15">
      <c r="A15" s="3">
        <v>12</v>
      </c>
      <c r="B15" s="9" t="s">
        <v>33</v>
      </c>
      <c r="C15" s="9">
        <v>51858</v>
      </c>
      <c r="D15" s="9" t="s">
        <v>166</v>
      </c>
      <c r="E15" s="9">
        <v>8</v>
      </c>
      <c r="F15" s="9" t="s">
        <v>34</v>
      </c>
      <c r="G15" s="3">
        <v>2</v>
      </c>
      <c r="H15" s="3">
        <v>3</v>
      </c>
      <c r="I15" s="3">
        <v>8</v>
      </c>
      <c r="J15" s="3">
        <v>1</v>
      </c>
      <c r="K15" s="3">
        <v>10</v>
      </c>
      <c r="L15" s="3">
        <v>7</v>
      </c>
      <c r="M15" s="5">
        <f t="shared" si="0"/>
        <v>31</v>
      </c>
      <c r="N15" s="4">
        <f t="shared" si="1"/>
        <v>0.3875</v>
      </c>
      <c r="O15" s="3"/>
    </row>
    <row r="16" spans="1:15" ht="15">
      <c r="A16" s="3">
        <v>13</v>
      </c>
      <c r="B16" s="9" t="s">
        <v>46</v>
      </c>
      <c r="C16" s="9">
        <v>40955</v>
      </c>
      <c r="D16" s="9" t="s">
        <v>114</v>
      </c>
      <c r="E16" s="9">
        <v>8</v>
      </c>
      <c r="F16" s="9" t="s">
        <v>25</v>
      </c>
      <c r="G16" s="3">
        <v>2</v>
      </c>
      <c r="H16" s="3">
        <v>6</v>
      </c>
      <c r="I16" s="3">
        <v>7</v>
      </c>
      <c r="J16" s="3">
        <v>1</v>
      </c>
      <c r="K16" s="3">
        <v>8</v>
      </c>
      <c r="L16" s="3">
        <v>7</v>
      </c>
      <c r="M16" s="5">
        <f t="shared" si="0"/>
        <v>31</v>
      </c>
      <c r="N16" s="4">
        <f t="shared" si="1"/>
        <v>0.3875</v>
      </c>
      <c r="O16" s="3"/>
    </row>
    <row r="17" spans="1:15" ht="15">
      <c r="A17" s="3">
        <v>14</v>
      </c>
      <c r="B17" s="9" t="s">
        <v>21</v>
      </c>
      <c r="C17" s="9">
        <v>34359</v>
      </c>
      <c r="D17" s="9" t="s">
        <v>168</v>
      </c>
      <c r="E17" s="9">
        <v>8</v>
      </c>
      <c r="F17" s="9" t="s">
        <v>22</v>
      </c>
      <c r="G17" s="3">
        <v>2</v>
      </c>
      <c r="H17" s="3">
        <v>5</v>
      </c>
      <c r="I17" s="3">
        <v>10</v>
      </c>
      <c r="J17" s="3">
        <v>0</v>
      </c>
      <c r="K17" s="3">
        <v>4</v>
      </c>
      <c r="L17" s="3">
        <v>9</v>
      </c>
      <c r="M17" s="5">
        <f t="shared" si="0"/>
        <v>30</v>
      </c>
      <c r="N17" s="4">
        <f t="shared" si="1"/>
        <v>0.375</v>
      </c>
      <c r="O17" s="3"/>
    </row>
    <row r="18" spans="1:15" ht="15">
      <c r="A18" s="3">
        <v>15</v>
      </c>
      <c r="B18" s="9" t="s">
        <v>42</v>
      </c>
      <c r="C18" s="9">
        <v>40433</v>
      </c>
      <c r="D18" s="9" t="s">
        <v>92</v>
      </c>
      <c r="E18" s="9">
        <v>7</v>
      </c>
      <c r="F18" s="9" t="s">
        <v>16</v>
      </c>
      <c r="G18" s="3">
        <v>3</v>
      </c>
      <c r="H18" s="3">
        <v>5</v>
      </c>
      <c r="I18" s="3">
        <v>9</v>
      </c>
      <c r="J18" s="3">
        <v>2</v>
      </c>
      <c r="K18" s="3">
        <v>4</v>
      </c>
      <c r="L18" s="3">
        <v>7</v>
      </c>
      <c r="M18" s="5">
        <f t="shared" si="0"/>
        <v>30</v>
      </c>
      <c r="N18" s="4">
        <f t="shared" si="1"/>
        <v>0.375</v>
      </c>
      <c r="O18" s="3"/>
    </row>
    <row r="19" spans="1:15" ht="15">
      <c r="A19" s="3">
        <v>16</v>
      </c>
      <c r="B19" s="9" t="s">
        <v>37</v>
      </c>
      <c r="C19" s="9">
        <v>99817</v>
      </c>
      <c r="D19" s="9" t="s">
        <v>115</v>
      </c>
      <c r="E19" s="9">
        <v>8</v>
      </c>
      <c r="F19" s="9" t="s">
        <v>16</v>
      </c>
      <c r="G19" s="3">
        <v>5</v>
      </c>
      <c r="H19" s="3">
        <v>4</v>
      </c>
      <c r="I19" s="3">
        <v>2</v>
      </c>
      <c r="J19" s="3">
        <v>1</v>
      </c>
      <c r="K19" s="3">
        <v>6</v>
      </c>
      <c r="L19" s="3">
        <v>10</v>
      </c>
      <c r="M19" s="5">
        <f t="shared" si="0"/>
        <v>28</v>
      </c>
      <c r="N19" s="4">
        <f t="shared" si="1"/>
        <v>0.35</v>
      </c>
      <c r="O19" s="3"/>
    </row>
    <row r="20" spans="1:15" ht="15">
      <c r="A20" s="3">
        <v>17</v>
      </c>
      <c r="B20" s="9" t="s">
        <v>20</v>
      </c>
      <c r="C20" s="9">
        <v>64447</v>
      </c>
      <c r="D20" s="9" t="s">
        <v>94</v>
      </c>
      <c r="E20" s="9">
        <v>7</v>
      </c>
      <c r="F20" s="9" t="s">
        <v>14</v>
      </c>
      <c r="G20" s="3">
        <v>0</v>
      </c>
      <c r="H20" s="3">
        <v>6</v>
      </c>
      <c r="I20" s="3">
        <v>5</v>
      </c>
      <c r="J20" s="3">
        <v>1</v>
      </c>
      <c r="K20" s="3">
        <v>5</v>
      </c>
      <c r="L20" s="3">
        <v>10</v>
      </c>
      <c r="M20" s="5">
        <f t="shared" si="0"/>
        <v>27</v>
      </c>
      <c r="N20" s="4">
        <f t="shared" si="1"/>
        <v>0.3375</v>
      </c>
      <c r="O20" s="3"/>
    </row>
    <row r="21" spans="1:15" ht="15">
      <c r="A21" s="3">
        <v>18</v>
      </c>
      <c r="B21" s="9" t="s">
        <v>23</v>
      </c>
      <c r="C21" s="9">
        <v>40015</v>
      </c>
      <c r="D21" s="9" t="s">
        <v>90</v>
      </c>
      <c r="E21" s="9">
        <v>7</v>
      </c>
      <c r="F21" s="9" t="s">
        <v>16</v>
      </c>
      <c r="G21" s="3">
        <v>1</v>
      </c>
      <c r="H21" s="3">
        <v>2</v>
      </c>
      <c r="I21" s="3">
        <v>5</v>
      </c>
      <c r="J21" s="3">
        <v>1</v>
      </c>
      <c r="K21" s="3">
        <v>6</v>
      </c>
      <c r="L21" s="3">
        <v>10</v>
      </c>
      <c r="M21" s="5">
        <f t="shared" si="0"/>
        <v>25</v>
      </c>
      <c r="N21" s="4">
        <f t="shared" si="1"/>
        <v>0.3125</v>
      </c>
      <c r="O21" s="3"/>
    </row>
    <row r="22" spans="1:15" ht="15">
      <c r="A22" s="3">
        <v>19</v>
      </c>
      <c r="B22" s="9" t="s">
        <v>30</v>
      </c>
      <c r="C22" s="9">
        <v>34501</v>
      </c>
      <c r="D22" s="9" t="s">
        <v>170</v>
      </c>
      <c r="E22" s="9">
        <v>8</v>
      </c>
      <c r="F22" s="9" t="s">
        <v>19</v>
      </c>
      <c r="G22" s="3">
        <v>1</v>
      </c>
      <c r="H22" s="3">
        <v>4</v>
      </c>
      <c r="I22" s="3">
        <v>6</v>
      </c>
      <c r="J22" s="3">
        <v>2</v>
      </c>
      <c r="K22" s="3">
        <v>8</v>
      </c>
      <c r="L22" s="3">
        <v>4</v>
      </c>
      <c r="M22" s="5">
        <f t="shared" si="0"/>
        <v>25</v>
      </c>
      <c r="N22" s="4">
        <f t="shared" si="1"/>
        <v>0.3125</v>
      </c>
      <c r="O22" s="3"/>
    </row>
    <row r="23" spans="1:15" ht="15">
      <c r="A23" s="3">
        <v>20</v>
      </c>
      <c r="B23" s="9" t="s">
        <v>38</v>
      </c>
      <c r="C23" s="9">
        <v>31602</v>
      </c>
      <c r="D23" s="9" t="s">
        <v>95</v>
      </c>
      <c r="E23" s="9">
        <v>7</v>
      </c>
      <c r="F23" s="9" t="s">
        <v>14</v>
      </c>
      <c r="G23" s="3">
        <v>0</v>
      </c>
      <c r="H23" s="3">
        <v>5</v>
      </c>
      <c r="I23" s="3">
        <v>8</v>
      </c>
      <c r="J23" s="3">
        <v>2</v>
      </c>
      <c r="K23" s="3">
        <v>1</v>
      </c>
      <c r="L23" s="3">
        <v>9</v>
      </c>
      <c r="M23" s="5">
        <f t="shared" si="0"/>
        <v>25</v>
      </c>
      <c r="N23" s="4">
        <f t="shared" si="1"/>
        <v>0.3125</v>
      </c>
      <c r="O23" s="3"/>
    </row>
    <row r="24" spans="1:15" ht="15">
      <c r="A24" s="3">
        <v>21</v>
      </c>
      <c r="B24" s="9" t="s">
        <v>105</v>
      </c>
      <c r="C24" s="9"/>
      <c r="D24" s="9" t="s">
        <v>106</v>
      </c>
      <c r="E24" s="9">
        <v>8</v>
      </c>
      <c r="F24" s="9" t="s">
        <v>15</v>
      </c>
      <c r="G24" s="3">
        <v>2</v>
      </c>
      <c r="H24" s="3">
        <v>5</v>
      </c>
      <c r="I24" s="3">
        <v>5</v>
      </c>
      <c r="J24" s="3">
        <v>0</v>
      </c>
      <c r="K24" s="3">
        <v>4</v>
      </c>
      <c r="L24" s="3">
        <v>5</v>
      </c>
      <c r="M24" s="5">
        <f t="shared" si="0"/>
        <v>21</v>
      </c>
      <c r="N24" s="4">
        <f t="shared" si="1"/>
        <v>0.2625</v>
      </c>
      <c r="O24" s="3"/>
    </row>
    <row r="25" spans="1:15" ht="15">
      <c r="A25" s="3">
        <v>22</v>
      </c>
      <c r="B25" s="9" t="s">
        <v>24</v>
      </c>
      <c r="C25" s="9">
        <v>82378</v>
      </c>
      <c r="D25" s="9" t="s">
        <v>113</v>
      </c>
      <c r="E25" s="9">
        <v>8</v>
      </c>
      <c r="F25" s="9" t="s">
        <v>25</v>
      </c>
      <c r="G25" s="3">
        <v>2</v>
      </c>
      <c r="H25" s="3">
        <v>1</v>
      </c>
      <c r="I25" s="3">
        <v>6</v>
      </c>
      <c r="J25" s="3">
        <v>2</v>
      </c>
      <c r="K25" s="3">
        <v>3</v>
      </c>
      <c r="L25" s="3">
        <v>2</v>
      </c>
      <c r="M25" s="5">
        <f t="shared" si="0"/>
        <v>16</v>
      </c>
      <c r="N25" s="4">
        <f t="shared" si="1"/>
        <v>0.2</v>
      </c>
      <c r="O25" s="3"/>
    </row>
    <row r="26" spans="1:15" ht="15">
      <c r="A26" s="3">
        <v>23</v>
      </c>
      <c r="B26" s="9" t="s">
        <v>31</v>
      </c>
      <c r="C26" s="9">
        <v>114189</v>
      </c>
      <c r="D26" s="9" t="s">
        <v>167</v>
      </c>
      <c r="E26" s="9">
        <v>8</v>
      </c>
      <c r="F26" s="9" t="s">
        <v>32</v>
      </c>
      <c r="G26" s="3">
        <v>1</v>
      </c>
      <c r="H26" s="3">
        <v>5</v>
      </c>
      <c r="I26" s="3">
        <v>4</v>
      </c>
      <c r="J26" s="3">
        <v>0</v>
      </c>
      <c r="K26" s="3">
        <v>3</v>
      </c>
      <c r="L26" s="3">
        <v>2</v>
      </c>
      <c r="M26" s="5">
        <f t="shared" si="0"/>
        <v>15</v>
      </c>
      <c r="N26" s="4">
        <f t="shared" si="1"/>
        <v>0.1875</v>
      </c>
      <c r="O26" s="3"/>
    </row>
    <row r="27" spans="1:15" ht="15">
      <c r="A27" s="3">
        <v>24</v>
      </c>
      <c r="B27" s="9" t="s">
        <v>102</v>
      </c>
      <c r="C27" s="9"/>
      <c r="D27" s="9" t="s">
        <v>103</v>
      </c>
      <c r="E27" s="9">
        <v>8</v>
      </c>
      <c r="F27" s="9" t="s">
        <v>104</v>
      </c>
      <c r="G27" s="3">
        <v>1</v>
      </c>
      <c r="H27" s="3">
        <v>3</v>
      </c>
      <c r="I27" s="3">
        <v>6</v>
      </c>
      <c r="J27" s="3">
        <v>1</v>
      </c>
      <c r="K27" s="3">
        <v>1</v>
      </c>
      <c r="L27" s="3">
        <v>2</v>
      </c>
      <c r="M27" s="5">
        <f t="shared" si="0"/>
        <v>14</v>
      </c>
      <c r="N27" s="4">
        <f t="shared" si="1"/>
        <v>0.175</v>
      </c>
      <c r="O27" s="3"/>
    </row>
    <row r="28" spans="1:15" ht="15">
      <c r="A28" s="3">
        <v>25</v>
      </c>
      <c r="B28" s="9" t="s">
        <v>28</v>
      </c>
      <c r="C28" s="9">
        <v>31015</v>
      </c>
      <c r="D28" s="9" t="s">
        <v>120</v>
      </c>
      <c r="E28" s="9">
        <v>8</v>
      </c>
      <c r="F28" s="9" t="s">
        <v>29</v>
      </c>
      <c r="G28" s="3">
        <v>5</v>
      </c>
      <c r="H28" s="3">
        <v>4</v>
      </c>
      <c r="I28" s="3">
        <v>3</v>
      </c>
      <c r="J28" s="3">
        <v>1</v>
      </c>
      <c r="K28" s="3">
        <v>0</v>
      </c>
      <c r="L28" s="3">
        <v>0</v>
      </c>
      <c r="M28" s="5">
        <f t="shared" si="0"/>
        <v>13</v>
      </c>
      <c r="N28" s="4">
        <f t="shared" si="1"/>
        <v>0.1625</v>
      </c>
      <c r="O28" s="3"/>
    </row>
    <row r="29" spans="1:15" ht="15">
      <c r="A29" s="3">
        <v>26</v>
      </c>
      <c r="B29" s="9" t="s">
        <v>51</v>
      </c>
      <c r="C29" s="9">
        <v>65207</v>
      </c>
      <c r="D29" s="9" t="s">
        <v>88</v>
      </c>
      <c r="E29" s="9">
        <v>7</v>
      </c>
      <c r="F29" s="9" t="s">
        <v>52</v>
      </c>
      <c r="G29" s="3">
        <v>3</v>
      </c>
      <c r="H29" s="3">
        <v>1</v>
      </c>
      <c r="I29" s="3">
        <v>2</v>
      </c>
      <c r="J29" s="3">
        <v>0</v>
      </c>
      <c r="K29" s="3">
        <v>4</v>
      </c>
      <c r="L29" s="3">
        <v>2</v>
      </c>
      <c r="M29" s="5">
        <f t="shared" si="0"/>
        <v>12</v>
      </c>
      <c r="N29" s="4">
        <f t="shared" si="1"/>
        <v>0.15</v>
      </c>
      <c r="O29" s="3"/>
    </row>
    <row r="30" spans="1:15" ht="15">
      <c r="A30" s="3">
        <v>27</v>
      </c>
      <c r="B30" s="9" t="s">
        <v>27</v>
      </c>
      <c r="C30" s="9">
        <v>43312</v>
      </c>
      <c r="D30" s="9" t="s">
        <v>96</v>
      </c>
      <c r="E30" s="9">
        <v>7</v>
      </c>
      <c r="F30" s="9" t="s">
        <v>19</v>
      </c>
      <c r="G30" s="3">
        <v>1</v>
      </c>
      <c r="H30" s="3">
        <v>1</v>
      </c>
      <c r="I30" s="3">
        <v>6</v>
      </c>
      <c r="J30" s="3">
        <v>1</v>
      </c>
      <c r="K30" s="3">
        <v>0</v>
      </c>
      <c r="L30" s="3">
        <v>2</v>
      </c>
      <c r="M30" s="5">
        <f t="shared" si="0"/>
        <v>11</v>
      </c>
      <c r="N30" s="4">
        <f t="shared" si="1"/>
        <v>0.1375</v>
      </c>
      <c r="O30" s="3"/>
    </row>
    <row r="31" spans="1:15" ht="15">
      <c r="A31" s="3">
        <v>28</v>
      </c>
      <c r="B31" s="9" t="s">
        <v>49</v>
      </c>
      <c r="C31" s="9">
        <v>40860</v>
      </c>
      <c r="D31" s="9" t="s">
        <v>93</v>
      </c>
      <c r="E31" s="9">
        <v>7</v>
      </c>
      <c r="F31" s="9" t="s">
        <v>50</v>
      </c>
      <c r="G31" s="3">
        <v>0</v>
      </c>
      <c r="H31" s="3">
        <v>2</v>
      </c>
      <c r="I31" s="3">
        <v>6</v>
      </c>
      <c r="J31" s="3">
        <v>1</v>
      </c>
      <c r="K31" s="3">
        <v>0</v>
      </c>
      <c r="L31" s="3">
        <v>2</v>
      </c>
      <c r="M31" s="5">
        <f t="shared" si="0"/>
        <v>11</v>
      </c>
      <c r="N31" s="4">
        <f t="shared" si="1"/>
        <v>0.1375</v>
      </c>
      <c r="O31" s="3"/>
    </row>
    <row r="32" spans="1:15" ht="15">
      <c r="A32" s="3">
        <v>29</v>
      </c>
      <c r="B32" s="9" t="s">
        <v>97</v>
      </c>
      <c r="C32" s="9"/>
      <c r="D32" s="9" t="s">
        <v>98</v>
      </c>
      <c r="E32" s="9">
        <v>7</v>
      </c>
      <c r="F32" s="9" t="s">
        <v>99</v>
      </c>
      <c r="G32" s="3">
        <v>3</v>
      </c>
      <c r="H32" s="3">
        <v>4</v>
      </c>
      <c r="I32" s="3">
        <v>1</v>
      </c>
      <c r="J32" s="3">
        <v>0</v>
      </c>
      <c r="K32" s="3">
        <v>0</v>
      </c>
      <c r="L32" s="3">
        <v>3</v>
      </c>
      <c r="M32" s="5">
        <f t="shared" si="0"/>
        <v>11</v>
      </c>
      <c r="N32" s="4">
        <f t="shared" si="1"/>
        <v>0.1375</v>
      </c>
      <c r="O32" s="3"/>
    </row>
    <row r="33" spans="1:15" ht="15">
      <c r="A33" s="3">
        <v>30</v>
      </c>
      <c r="B33" s="9" t="s">
        <v>47</v>
      </c>
      <c r="C33" s="9">
        <v>102046</v>
      </c>
      <c r="D33" s="9" t="s">
        <v>165</v>
      </c>
      <c r="E33" s="9">
        <v>7</v>
      </c>
      <c r="F33" s="9" t="s">
        <v>19</v>
      </c>
      <c r="G33" s="3">
        <v>1</v>
      </c>
      <c r="H33" s="3">
        <v>2</v>
      </c>
      <c r="I33" s="3">
        <v>4</v>
      </c>
      <c r="J33" s="3">
        <v>2</v>
      </c>
      <c r="K33" s="3">
        <v>0</v>
      </c>
      <c r="L33" s="3">
        <v>0</v>
      </c>
      <c r="M33" s="5">
        <f t="shared" si="0"/>
        <v>9</v>
      </c>
      <c r="N33" s="4">
        <f t="shared" si="1"/>
        <v>0.1125</v>
      </c>
      <c r="O33" s="3"/>
    </row>
    <row r="34" spans="1:15" ht="15">
      <c r="A34" s="3">
        <v>31</v>
      </c>
      <c r="B34" s="9" t="s">
        <v>18</v>
      </c>
      <c r="C34" s="9">
        <v>43372</v>
      </c>
      <c r="D34" s="9" t="s">
        <v>171</v>
      </c>
      <c r="E34" s="9">
        <v>8</v>
      </c>
      <c r="F34" s="9" t="s">
        <v>19</v>
      </c>
      <c r="G34" s="3">
        <v>2</v>
      </c>
      <c r="H34" s="3">
        <v>2</v>
      </c>
      <c r="I34" s="3">
        <v>2</v>
      </c>
      <c r="J34" s="3">
        <v>2</v>
      </c>
      <c r="K34" s="3">
        <v>0</v>
      </c>
      <c r="L34" s="3">
        <v>0</v>
      </c>
      <c r="M34" s="5">
        <f t="shared" si="0"/>
        <v>8</v>
      </c>
      <c r="N34" s="4">
        <f t="shared" si="1"/>
        <v>0.1</v>
      </c>
      <c r="O34" s="3"/>
    </row>
    <row r="35" spans="1:15" ht="15">
      <c r="A35" s="3">
        <v>32</v>
      </c>
      <c r="B35" s="9" t="s">
        <v>100</v>
      </c>
      <c r="C35" s="9"/>
      <c r="D35" s="9" t="s">
        <v>101</v>
      </c>
      <c r="E35" s="9">
        <v>8</v>
      </c>
      <c r="F35" s="9" t="s">
        <v>32</v>
      </c>
      <c r="G35" s="3">
        <v>0</v>
      </c>
      <c r="H35" s="3">
        <v>2</v>
      </c>
      <c r="I35" s="3">
        <v>3</v>
      </c>
      <c r="J35" s="3">
        <v>1</v>
      </c>
      <c r="K35" s="3">
        <v>0</v>
      </c>
      <c r="L35" s="3">
        <v>0</v>
      </c>
      <c r="M35" s="5">
        <f t="shared" si="0"/>
        <v>6</v>
      </c>
      <c r="N35" s="4">
        <f t="shared" si="1"/>
        <v>0.075</v>
      </c>
      <c r="O35" s="3"/>
    </row>
    <row r="36" spans="1:15" ht="15">
      <c r="A36" s="3">
        <v>33</v>
      </c>
      <c r="B36" s="9" t="s">
        <v>111</v>
      </c>
      <c r="C36" s="9"/>
      <c r="D36" s="9" t="s">
        <v>112</v>
      </c>
      <c r="E36" s="9">
        <v>8</v>
      </c>
      <c r="F36" s="9" t="s">
        <v>29</v>
      </c>
      <c r="G36" s="3">
        <v>0</v>
      </c>
      <c r="H36" s="3">
        <v>2</v>
      </c>
      <c r="I36" s="3">
        <v>3</v>
      </c>
      <c r="J36" s="3">
        <v>0</v>
      </c>
      <c r="K36" s="3">
        <v>0</v>
      </c>
      <c r="L36" s="3">
        <v>0</v>
      </c>
      <c r="M36" s="5">
        <f t="shared" si="0"/>
        <v>5</v>
      </c>
      <c r="N36" s="4">
        <f t="shared" si="1"/>
        <v>0.0625</v>
      </c>
      <c r="O36" s="3"/>
    </row>
  </sheetData>
  <sheetProtection selectLockedCells="1" selectUnlockedCells="1"/>
  <mergeCells count="16">
    <mergeCell ref="A1:M1"/>
    <mergeCell ref="C2:C3"/>
    <mergeCell ref="B2:B3"/>
    <mergeCell ref="A2:A3"/>
    <mergeCell ref="I2:I3"/>
    <mergeCell ref="H2:H3"/>
    <mergeCell ref="G2:G3"/>
    <mergeCell ref="F2:F3"/>
    <mergeCell ref="E2:E3"/>
    <mergeCell ref="D2:D3"/>
    <mergeCell ref="N2:N3"/>
    <mergeCell ref="O2:O3"/>
    <mergeCell ref="M2:M3"/>
    <mergeCell ref="L2:L3"/>
    <mergeCell ref="K2:K3"/>
    <mergeCell ref="J2:J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3.140625" style="0" customWidth="1"/>
    <col min="2" max="2" width="30.8515625" style="0" customWidth="1"/>
    <col min="3" max="3" width="5.28125" style="0" customWidth="1"/>
    <col min="4" max="4" width="7.7109375" style="0" customWidth="1"/>
    <col min="5" max="5" width="5.7109375" style="0" customWidth="1"/>
    <col min="6" max="6" width="17.28125" style="0" customWidth="1"/>
    <col min="7" max="7" width="7.140625" style="0" customWidth="1"/>
    <col min="8" max="8" width="7.00390625" style="0" customWidth="1"/>
    <col min="9" max="9" width="7.421875" style="0" customWidth="1"/>
    <col min="10" max="11" width="6.57421875" style="0" customWidth="1"/>
    <col min="12" max="12" width="6.8515625" style="0" customWidth="1"/>
    <col min="13" max="13" width="5.8515625" style="0" customWidth="1"/>
    <col min="14" max="14" width="4.7109375" style="0" customWidth="1"/>
    <col min="15" max="15" width="11.8515625" style="0" customWidth="1"/>
  </cols>
  <sheetData>
    <row r="1" spans="1:13" ht="30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66.75" customHeight="1">
      <c r="A2" s="11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2" t="s">
        <v>87</v>
      </c>
      <c r="K2" s="12" t="s">
        <v>10</v>
      </c>
      <c r="L2" s="12" t="s">
        <v>11</v>
      </c>
      <c r="M2" s="12" t="s">
        <v>12</v>
      </c>
      <c r="N2" s="13" t="s">
        <v>175</v>
      </c>
      <c r="O2" s="13" t="s">
        <v>13</v>
      </c>
    </row>
    <row r="3" spans="1:15" ht="15">
      <c r="A3" s="1">
        <v>1</v>
      </c>
      <c r="B3" s="6" t="s">
        <v>71</v>
      </c>
      <c r="C3" s="6">
        <v>52292</v>
      </c>
      <c r="D3" s="6" t="s">
        <v>145</v>
      </c>
      <c r="E3" s="6">
        <v>10</v>
      </c>
      <c r="F3" s="6" t="s">
        <v>16</v>
      </c>
      <c r="G3" s="1">
        <v>10</v>
      </c>
      <c r="H3" s="1">
        <v>16</v>
      </c>
      <c r="I3" s="1">
        <v>37</v>
      </c>
      <c r="J3" s="1">
        <v>5</v>
      </c>
      <c r="K3" s="1">
        <v>19</v>
      </c>
      <c r="L3" s="1">
        <v>19</v>
      </c>
      <c r="M3" s="2">
        <f aca="true" t="shared" si="0" ref="M3:M40">SUM(G3:L3)</f>
        <v>106</v>
      </c>
      <c r="N3" s="7">
        <f aca="true" t="shared" si="1" ref="N3:N40">M3/120</f>
        <v>0.8833333333333333</v>
      </c>
      <c r="O3" s="1" t="str">
        <f>IF(N3&gt;74%,"победитель",IF(N3&gt;49%,"призер",0))</f>
        <v>победитель</v>
      </c>
    </row>
    <row r="4" spans="1:15" ht="15">
      <c r="A4" s="1">
        <v>2</v>
      </c>
      <c r="B4" s="6" t="s">
        <v>58</v>
      </c>
      <c r="C4" s="6">
        <v>29099</v>
      </c>
      <c r="D4" s="6" t="s">
        <v>123</v>
      </c>
      <c r="E4" s="6">
        <v>10</v>
      </c>
      <c r="F4" s="6" t="s">
        <v>19</v>
      </c>
      <c r="G4" s="1">
        <v>11</v>
      </c>
      <c r="H4" s="1">
        <v>17</v>
      </c>
      <c r="I4" s="1">
        <v>37</v>
      </c>
      <c r="J4" s="1">
        <v>6</v>
      </c>
      <c r="K4" s="1">
        <v>19</v>
      </c>
      <c r="L4" s="1">
        <v>13</v>
      </c>
      <c r="M4" s="2">
        <f t="shared" si="0"/>
        <v>103</v>
      </c>
      <c r="N4" s="7">
        <f t="shared" si="1"/>
        <v>0.8583333333333333</v>
      </c>
      <c r="O4" s="1" t="s">
        <v>177</v>
      </c>
    </row>
    <row r="5" spans="1:15" ht="15">
      <c r="A5" s="1">
        <v>3</v>
      </c>
      <c r="B5" s="6" t="s">
        <v>76</v>
      </c>
      <c r="C5" s="6">
        <v>15021</v>
      </c>
      <c r="D5" s="6" t="s">
        <v>133</v>
      </c>
      <c r="E5" s="6">
        <v>11</v>
      </c>
      <c r="F5" s="6" t="s">
        <v>14</v>
      </c>
      <c r="G5" s="1">
        <v>8</v>
      </c>
      <c r="H5" s="1">
        <v>14</v>
      </c>
      <c r="I5" s="1">
        <v>35</v>
      </c>
      <c r="J5" s="1">
        <v>5</v>
      </c>
      <c r="K5" s="1">
        <v>17</v>
      </c>
      <c r="L5" s="1">
        <v>19</v>
      </c>
      <c r="M5" s="2">
        <f t="shared" si="0"/>
        <v>98</v>
      </c>
      <c r="N5" s="7">
        <f t="shared" si="1"/>
        <v>0.8166666666666667</v>
      </c>
      <c r="O5" s="1" t="s">
        <v>177</v>
      </c>
    </row>
    <row r="6" spans="1:15" ht="15">
      <c r="A6" s="1">
        <v>4</v>
      </c>
      <c r="B6" s="6" t="s">
        <v>74</v>
      </c>
      <c r="C6" s="6">
        <v>37477</v>
      </c>
      <c r="D6" s="6" t="s">
        <v>127</v>
      </c>
      <c r="E6" s="6">
        <v>10</v>
      </c>
      <c r="F6" s="6" t="s">
        <v>14</v>
      </c>
      <c r="G6" s="1">
        <v>10</v>
      </c>
      <c r="H6" s="1">
        <v>13</v>
      </c>
      <c r="I6" s="1">
        <v>31</v>
      </c>
      <c r="J6" s="1">
        <v>4</v>
      </c>
      <c r="K6" s="1">
        <v>18</v>
      </c>
      <c r="L6" s="1">
        <v>19</v>
      </c>
      <c r="M6" s="2">
        <f t="shared" si="0"/>
        <v>95</v>
      </c>
      <c r="N6" s="7">
        <f t="shared" si="1"/>
        <v>0.7916666666666666</v>
      </c>
      <c r="O6" s="1" t="s">
        <v>177</v>
      </c>
    </row>
    <row r="7" spans="1:15" ht="15">
      <c r="A7" s="1">
        <v>5</v>
      </c>
      <c r="B7" s="6" t="s">
        <v>131</v>
      </c>
      <c r="C7" s="6"/>
      <c r="D7" s="6" t="s">
        <v>132</v>
      </c>
      <c r="E7" s="6">
        <v>11</v>
      </c>
      <c r="F7" s="6" t="s">
        <v>14</v>
      </c>
      <c r="G7" s="1">
        <v>8</v>
      </c>
      <c r="H7" s="1">
        <v>13</v>
      </c>
      <c r="I7" s="1">
        <v>31</v>
      </c>
      <c r="J7" s="1">
        <v>6</v>
      </c>
      <c r="K7" s="1">
        <v>18</v>
      </c>
      <c r="L7" s="1">
        <v>19</v>
      </c>
      <c r="M7" s="2">
        <f t="shared" si="0"/>
        <v>95</v>
      </c>
      <c r="N7" s="7">
        <f t="shared" si="1"/>
        <v>0.7916666666666666</v>
      </c>
      <c r="O7" s="1" t="s">
        <v>177</v>
      </c>
    </row>
    <row r="8" spans="1:15" ht="15">
      <c r="A8" s="1">
        <v>6</v>
      </c>
      <c r="B8" s="8" t="s">
        <v>156</v>
      </c>
      <c r="C8" s="1"/>
      <c r="D8" s="8" t="s">
        <v>157</v>
      </c>
      <c r="E8" s="8">
        <v>11</v>
      </c>
      <c r="F8" s="6" t="s">
        <v>14</v>
      </c>
      <c r="G8" s="1">
        <v>11</v>
      </c>
      <c r="H8" s="1">
        <v>11</v>
      </c>
      <c r="I8" s="1">
        <v>26</v>
      </c>
      <c r="J8" s="1">
        <v>6</v>
      </c>
      <c r="K8" s="1">
        <v>18</v>
      </c>
      <c r="L8" s="1">
        <v>18</v>
      </c>
      <c r="M8" s="2">
        <f t="shared" si="0"/>
        <v>90</v>
      </c>
      <c r="N8" s="7">
        <f t="shared" si="1"/>
        <v>0.75</v>
      </c>
      <c r="O8" s="1" t="s">
        <v>177</v>
      </c>
    </row>
    <row r="9" spans="1:15" ht="15">
      <c r="A9" s="1">
        <v>7</v>
      </c>
      <c r="B9" s="6" t="s">
        <v>68</v>
      </c>
      <c r="C9" s="6">
        <v>98933</v>
      </c>
      <c r="D9" s="6" t="s">
        <v>126</v>
      </c>
      <c r="E9" s="6">
        <v>10</v>
      </c>
      <c r="F9" s="6" t="s">
        <v>14</v>
      </c>
      <c r="G9" s="1">
        <v>8</v>
      </c>
      <c r="H9" s="1">
        <v>11</v>
      </c>
      <c r="I9" s="1">
        <v>28</v>
      </c>
      <c r="J9" s="1">
        <v>5</v>
      </c>
      <c r="K9" s="1">
        <v>18</v>
      </c>
      <c r="L9" s="1">
        <v>19</v>
      </c>
      <c r="M9" s="2">
        <f t="shared" si="0"/>
        <v>89</v>
      </c>
      <c r="N9" s="7">
        <f t="shared" si="1"/>
        <v>0.7416666666666667</v>
      </c>
      <c r="O9" s="1" t="s">
        <v>177</v>
      </c>
    </row>
    <row r="10" spans="1:15" ht="15">
      <c r="A10" s="1">
        <v>8</v>
      </c>
      <c r="B10" s="6" t="s">
        <v>54</v>
      </c>
      <c r="C10" s="6">
        <v>68656</v>
      </c>
      <c r="D10" s="6" t="s">
        <v>129</v>
      </c>
      <c r="E10" s="6">
        <v>11</v>
      </c>
      <c r="F10" s="6" t="s">
        <v>14</v>
      </c>
      <c r="G10" s="1">
        <v>10</v>
      </c>
      <c r="H10" s="1">
        <v>15</v>
      </c>
      <c r="I10" s="1">
        <v>30</v>
      </c>
      <c r="J10" s="1">
        <v>6</v>
      </c>
      <c r="K10" s="1">
        <v>10</v>
      </c>
      <c r="L10" s="1">
        <v>16</v>
      </c>
      <c r="M10" s="2">
        <f t="shared" si="0"/>
        <v>87</v>
      </c>
      <c r="N10" s="7">
        <f t="shared" si="1"/>
        <v>0.725</v>
      </c>
      <c r="O10" s="1" t="s">
        <v>177</v>
      </c>
    </row>
    <row r="11" spans="1:15" ht="15">
      <c r="A11" s="1">
        <v>9</v>
      </c>
      <c r="B11" s="6" t="s">
        <v>67</v>
      </c>
      <c r="C11" s="6">
        <v>71860</v>
      </c>
      <c r="D11" s="6" t="s">
        <v>159</v>
      </c>
      <c r="E11" s="6">
        <v>11</v>
      </c>
      <c r="F11" s="6" t="s">
        <v>16</v>
      </c>
      <c r="G11" s="1">
        <v>11</v>
      </c>
      <c r="H11" s="1">
        <v>12</v>
      </c>
      <c r="I11" s="1">
        <v>32</v>
      </c>
      <c r="J11" s="1">
        <v>4</v>
      </c>
      <c r="K11" s="1">
        <v>16</v>
      </c>
      <c r="L11" s="1">
        <v>11</v>
      </c>
      <c r="M11" s="2">
        <f t="shared" si="0"/>
        <v>86</v>
      </c>
      <c r="N11" s="7">
        <f t="shared" si="1"/>
        <v>0.7166666666666667</v>
      </c>
      <c r="O11" s="1" t="s">
        <v>177</v>
      </c>
    </row>
    <row r="12" spans="1:15" ht="15">
      <c r="A12" s="1">
        <v>10</v>
      </c>
      <c r="B12" s="6" t="s">
        <v>60</v>
      </c>
      <c r="C12" s="6">
        <v>42637</v>
      </c>
      <c r="D12" s="6" t="s">
        <v>141</v>
      </c>
      <c r="E12" s="6">
        <v>9</v>
      </c>
      <c r="F12" s="6" t="s">
        <v>19</v>
      </c>
      <c r="G12" s="1">
        <v>11</v>
      </c>
      <c r="H12" s="1">
        <v>8</v>
      </c>
      <c r="I12" s="1">
        <v>25</v>
      </c>
      <c r="J12" s="1">
        <v>5</v>
      </c>
      <c r="K12" s="1">
        <v>16</v>
      </c>
      <c r="L12" s="1">
        <v>18</v>
      </c>
      <c r="M12" s="2">
        <f t="shared" si="0"/>
        <v>83</v>
      </c>
      <c r="N12" s="7">
        <f t="shared" si="1"/>
        <v>0.6916666666666667</v>
      </c>
      <c r="O12" s="1" t="s">
        <v>177</v>
      </c>
    </row>
    <row r="13" spans="1:15" ht="15">
      <c r="A13" s="1">
        <v>11</v>
      </c>
      <c r="B13" s="6" t="s">
        <v>53</v>
      </c>
      <c r="C13" s="6">
        <v>30937</v>
      </c>
      <c r="D13" s="6" t="s">
        <v>124</v>
      </c>
      <c r="E13" s="6">
        <v>10</v>
      </c>
      <c r="F13" s="6" t="s">
        <v>14</v>
      </c>
      <c r="G13" s="1">
        <v>9</v>
      </c>
      <c r="H13" s="1">
        <v>16</v>
      </c>
      <c r="I13" s="1">
        <v>18</v>
      </c>
      <c r="J13" s="1">
        <v>3</v>
      </c>
      <c r="K13" s="1">
        <v>17</v>
      </c>
      <c r="L13" s="1">
        <v>18</v>
      </c>
      <c r="M13" s="2">
        <f t="shared" si="0"/>
        <v>81</v>
      </c>
      <c r="N13" s="7">
        <f t="shared" si="1"/>
        <v>0.675</v>
      </c>
      <c r="O13" s="1"/>
    </row>
    <row r="14" spans="1:15" ht="15">
      <c r="A14" s="1">
        <v>12</v>
      </c>
      <c r="B14" s="6" t="s">
        <v>56</v>
      </c>
      <c r="C14" s="6">
        <v>42845</v>
      </c>
      <c r="D14" s="6" t="s">
        <v>144</v>
      </c>
      <c r="E14" s="6">
        <v>10</v>
      </c>
      <c r="F14" s="6" t="s">
        <v>16</v>
      </c>
      <c r="G14" s="1">
        <v>10</v>
      </c>
      <c r="H14" s="1">
        <v>15</v>
      </c>
      <c r="I14" s="1">
        <v>27</v>
      </c>
      <c r="J14" s="1">
        <v>4</v>
      </c>
      <c r="K14" s="1">
        <v>12</v>
      </c>
      <c r="L14" s="1">
        <v>13</v>
      </c>
      <c r="M14" s="2">
        <f t="shared" si="0"/>
        <v>81</v>
      </c>
      <c r="N14" s="7">
        <f t="shared" si="1"/>
        <v>0.675</v>
      </c>
      <c r="O14" s="1"/>
    </row>
    <row r="15" spans="1:15" ht="15">
      <c r="A15" s="1">
        <v>13</v>
      </c>
      <c r="B15" s="6" t="s">
        <v>85</v>
      </c>
      <c r="C15" s="6">
        <v>71170</v>
      </c>
      <c r="D15" s="6" t="s">
        <v>134</v>
      </c>
      <c r="E15" s="6">
        <v>11</v>
      </c>
      <c r="F15" s="6" t="s">
        <v>29</v>
      </c>
      <c r="G15" s="1">
        <v>10</v>
      </c>
      <c r="H15" s="1">
        <v>12</v>
      </c>
      <c r="I15" s="1">
        <v>26</v>
      </c>
      <c r="J15" s="1">
        <v>4</v>
      </c>
      <c r="K15" s="1">
        <v>8</v>
      </c>
      <c r="L15" s="1">
        <v>19</v>
      </c>
      <c r="M15" s="2">
        <f t="shared" si="0"/>
        <v>79</v>
      </c>
      <c r="N15" s="7">
        <f t="shared" si="1"/>
        <v>0.6583333333333333</v>
      </c>
      <c r="O15" s="1"/>
    </row>
    <row r="16" spans="1:15" ht="15">
      <c r="A16" s="1">
        <v>14</v>
      </c>
      <c r="B16" s="6" t="s">
        <v>59</v>
      </c>
      <c r="C16" s="6">
        <v>37473</v>
      </c>
      <c r="D16" s="6" t="s">
        <v>125</v>
      </c>
      <c r="E16" s="6">
        <v>10</v>
      </c>
      <c r="F16" s="6" t="s">
        <v>14</v>
      </c>
      <c r="G16" s="1">
        <v>8</v>
      </c>
      <c r="H16" s="1">
        <v>7</v>
      </c>
      <c r="I16" s="1">
        <v>25</v>
      </c>
      <c r="J16" s="1">
        <v>6</v>
      </c>
      <c r="K16" s="1">
        <v>13</v>
      </c>
      <c r="L16" s="1">
        <v>17</v>
      </c>
      <c r="M16" s="2">
        <f t="shared" si="0"/>
        <v>76</v>
      </c>
      <c r="N16" s="7">
        <f t="shared" si="1"/>
        <v>0.6333333333333333</v>
      </c>
      <c r="O16" s="1"/>
    </row>
    <row r="17" spans="1:15" ht="15">
      <c r="A17" s="1">
        <v>15</v>
      </c>
      <c r="B17" s="6" t="s">
        <v>73</v>
      </c>
      <c r="C17" s="6">
        <v>100742</v>
      </c>
      <c r="D17" s="6" t="s">
        <v>146</v>
      </c>
      <c r="E17" s="6">
        <v>10</v>
      </c>
      <c r="F17" s="6" t="s">
        <v>16</v>
      </c>
      <c r="G17" s="1">
        <v>11</v>
      </c>
      <c r="H17" s="1">
        <v>11</v>
      </c>
      <c r="I17" s="1">
        <v>21</v>
      </c>
      <c r="J17" s="1">
        <v>4</v>
      </c>
      <c r="K17" s="1">
        <v>15</v>
      </c>
      <c r="L17" s="1">
        <v>12</v>
      </c>
      <c r="M17" s="2">
        <f t="shared" si="0"/>
        <v>74</v>
      </c>
      <c r="N17" s="7">
        <f t="shared" si="1"/>
        <v>0.6166666666666667</v>
      </c>
      <c r="O17" s="1"/>
    </row>
    <row r="18" spans="1:15" ht="15">
      <c r="A18" s="1">
        <v>16</v>
      </c>
      <c r="B18" s="6" t="s">
        <v>69</v>
      </c>
      <c r="C18" s="6">
        <v>100655</v>
      </c>
      <c r="D18" s="6" t="s">
        <v>160</v>
      </c>
      <c r="E18" s="6">
        <v>11</v>
      </c>
      <c r="F18" s="6" t="s">
        <v>16</v>
      </c>
      <c r="G18" s="1">
        <v>9</v>
      </c>
      <c r="H18" s="1">
        <v>10</v>
      </c>
      <c r="I18" s="1">
        <v>24</v>
      </c>
      <c r="J18" s="1">
        <v>2</v>
      </c>
      <c r="K18" s="1">
        <v>16</v>
      </c>
      <c r="L18" s="1">
        <v>12</v>
      </c>
      <c r="M18" s="2">
        <f t="shared" si="0"/>
        <v>73</v>
      </c>
      <c r="N18" s="7">
        <f t="shared" si="1"/>
        <v>0.6083333333333333</v>
      </c>
      <c r="O18" s="1"/>
    </row>
    <row r="19" spans="1:15" ht="15">
      <c r="A19" s="1">
        <v>17</v>
      </c>
      <c r="B19" s="8" t="s">
        <v>151</v>
      </c>
      <c r="C19" s="1"/>
      <c r="D19" s="8" t="s">
        <v>153</v>
      </c>
      <c r="E19" s="8">
        <v>11</v>
      </c>
      <c r="F19" s="8" t="s">
        <v>150</v>
      </c>
      <c r="G19" s="1">
        <v>9</v>
      </c>
      <c r="H19" s="1">
        <v>8</v>
      </c>
      <c r="I19" s="1">
        <v>22</v>
      </c>
      <c r="J19" s="1">
        <v>4</v>
      </c>
      <c r="K19" s="1">
        <v>17</v>
      </c>
      <c r="L19" s="1">
        <v>12</v>
      </c>
      <c r="M19" s="2">
        <f t="shared" si="0"/>
        <v>72</v>
      </c>
      <c r="N19" s="7">
        <f t="shared" si="1"/>
        <v>0.6</v>
      </c>
      <c r="O19" s="1"/>
    </row>
    <row r="20" spans="1:15" ht="15">
      <c r="A20" s="1">
        <v>18</v>
      </c>
      <c r="B20" s="6" t="s">
        <v>70</v>
      </c>
      <c r="C20" s="6">
        <v>24736</v>
      </c>
      <c r="D20" s="6" t="s">
        <v>164</v>
      </c>
      <c r="E20" s="6">
        <v>11</v>
      </c>
      <c r="F20" s="6" t="s">
        <v>19</v>
      </c>
      <c r="G20" s="1">
        <v>10</v>
      </c>
      <c r="H20" s="1">
        <v>9</v>
      </c>
      <c r="I20" s="1">
        <v>26</v>
      </c>
      <c r="J20" s="1">
        <v>4</v>
      </c>
      <c r="K20" s="1">
        <v>11</v>
      </c>
      <c r="L20" s="1">
        <v>8</v>
      </c>
      <c r="M20" s="2">
        <f t="shared" si="0"/>
        <v>68</v>
      </c>
      <c r="N20" s="7">
        <f t="shared" si="1"/>
        <v>0.5666666666666667</v>
      </c>
      <c r="O20" s="1"/>
    </row>
    <row r="21" spans="1:15" ht="15">
      <c r="A21" s="1">
        <v>19</v>
      </c>
      <c r="B21" s="6" t="s">
        <v>65</v>
      </c>
      <c r="C21" s="6">
        <v>68661</v>
      </c>
      <c r="D21" s="6" t="s">
        <v>130</v>
      </c>
      <c r="E21" s="6">
        <v>11</v>
      </c>
      <c r="F21" s="6" t="s">
        <v>14</v>
      </c>
      <c r="G21" s="1">
        <v>5</v>
      </c>
      <c r="H21" s="1">
        <v>10</v>
      </c>
      <c r="I21" s="1">
        <v>21</v>
      </c>
      <c r="J21" s="1">
        <v>3</v>
      </c>
      <c r="K21" s="1">
        <v>12</v>
      </c>
      <c r="L21" s="1">
        <v>16</v>
      </c>
      <c r="M21" s="2">
        <f t="shared" si="0"/>
        <v>67</v>
      </c>
      <c r="N21" s="7">
        <f t="shared" si="1"/>
        <v>0.5583333333333333</v>
      </c>
      <c r="O21" s="1"/>
    </row>
    <row r="22" spans="1:15" ht="15">
      <c r="A22" s="1">
        <v>20</v>
      </c>
      <c r="B22" s="6" t="s">
        <v>55</v>
      </c>
      <c r="C22" s="6">
        <v>43048</v>
      </c>
      <c r="D22" s="6" t="s">
        <v>143</v>
      </c>
      <c r="E22" s="6">
        <v>10</v>
      </c>
      <c r="F22" s="6" t="s">
        <v>25</v>
      </c>
      <c r="G22" s="1">
        <v>8</v>
      </c>
      <c r="H22" s="1">
        <v>8</v>
      </c>
      <c r="I22" s="1">
        <v>26</v>
      </c>
      <c r="J22" s="1">
        <v>4</v>
      </c>
      <c r="K22" s="1">
        <v>9</v>
      </c>
      <c r="L22" s="1">
        <v>11</v>
      </c>
      <c r="M22" s="2">
        <f t="shared" si="0"/>
        <v>66</v>
      </c>
      <c r="N22" s="7">
        <f t="shared" si="1"/>
        <v>0.55</v>
      </c>
      <c r="O22" s="1"/>
    </row>
    <row r="23" spans="1:15" ht="15">
      <c r="A23" s="1">
        <v>21</v>
      </c>
      <c r="B23" s="6" t="s">
        <v>64</v>
      </c>
      <c r="C23" s="6">
        <v>33672</v>
      </c>
      <c r="D23" s="6" t="s">
        <v>122</v>
      </c>
      <c r="E23" s="6">
        <v>10</v>
      </c>
      <c r="F23" s="6" t="s">
        <v>19</v>
      </c>
      <c r="G23" s="1">
        <v>9</v>
      </c>
      <c r="H23" s="1">
        <v>10</v>
      </c>
      <c r="I23" s="1">
        <v>24</v>
      </c>
      <c r="J23" s="1">
        <v>4</v>
      </c>
      <c r="K23" s="1">
        <v>8</v>
      </c>
      <c r="L23" s="1">
        <v>10</v>
      </c>
      <c r="M23" s="2">
        <f t="shared" si="0"/>
        <v>65</v>
      </c>
      <c r="N23" s="7">
        <f t="shared" si="1"/>
        <v>0.5416666666666666</v>
      </c>
      <c r="O23" s="1"/>
    </row>
    <row r="24" spans="1:15" ht="15">
      <c r="A24" s="1">
        <v>22</v>
      </c>
      <c r="B24" s="6" t="s">
        <v>82</v>
      </c>
      <c r="C24" s="6">
        <v>76086</v>
      </c>
      <c r="D24" s="6" t="s">
        <v>135</v>
      </c>
      <c r="E24" s="6">
        <v>11</v>
      </c>
      <c r="F24" s="6" t="s">
        <v>19</v>
      </c>
      <c r="G24" s="1">
        <v>9</v>
      </c>
      <c r="H24" s="1">
        <v>11</v>
      </c>
      <c r="I24" s="1">
        <v>24</v>
      </c>
      <c r="J24" s="1">
        <v>3</v>
      </c>
      <c r="K24" s="1">
        <v>9</v>
      </c>
      <c r="L24" s="1">
        <v>8</v>
      </c>
      <c r="M24" s="2">
        <f t="shared" si="0"/>
        <v>64</v>
      </c>
      <c r="N24" s="7">
        <f t="shared" si="1"/>
        <v>0.5333333333333333</v>
      </c>
      <c r="O24" s="1"/>
    </row>
    <row r="25" spans="1:15" ht="15">
      <c r="A25" s="1">
        <v>23</v>
      </c>
      <c r="B25" s="6" t="s">
        <v>75</v>
      </c>
      <c r="C25" s="6">
        <v>31189</v>
      </c>
      <c r="D25" s="6" t="s">
        <v>142</v>
      </c>
      <c r="E25" s="6">
        <v>9</v>
      </c>
      <c r="F25" s="6" t="s">
        <v>14</v>
      </c>
      <c r="G25" s="1">
        <v>9</v>
      </c>
      <c r="H25" s="1">
        <v>8</v>
      </c>
      <c r="I25" s="1">
        <v>18</v>
      </c>
      <c r="J25" s="1">
        <v>2</v>
      </c>
      <c r="K25" s="1">
        <v>7</v>
      </c>
      <c r="L25" s="1">
        <v>9</v>
      </c>
      <c r="M25" s="2">
        <f t="shared" si="0"/>
        <v>53</v>
      </c>
      <c r="N25" s="7">
        <f t="shared" si="1"/>
        <v>0.44166666666666665</v>
      </c>
      <c r="O25" s="1"/>
    </row>
    <row r="26" spans="1:15" ht="15">
      <c r="A26" s="1">
        <v>24</v>
      </c>
      <c r="B26" s="6" t="s">
        <v>83</v>
      </c>
      <c r="C26" s="6">
        <v>39620</v>
      </c>
      <c r="D26" s="6" t="s">
        <v>148</v>
      </c>
      <c r="E26" s="6">
        <v>10</v>
      </c>
      <c r="F26" s="6" t="s">
        <v>16</v>
      </c>
      <c r="G26" s="1">
        <v>9</v>
      </c>
      <c r="H26" s="1">
        <v>10</v>
      </c>
      <c r="I26" s="1">
        <v>13</v>
      </c>
      <c r="J26" s="1">
        <v>3</v>
      </c>
      <c r="K26" s="1">
        <v>7</v>
      </c>
      <c r="L26" s="1">
        <v>11</v>
      </c>
      <c r="M26" s="2">
        <f t="shared" si="0"/>
        <v>53</v>
      </c>
      <c r="N26" s="7">
        <f t="shared" si="1"/>
        <v>0.44166666666666665</v>
      </c>
      <c r="O26" s="1"/>
    </row>
    <row r="27" spans="1:15" ht="15">
      <c r="A27" s="1">
        <v>25</v>
      </c>
      <c r="B27" s="6" t="s">
        <v>66</v>
      </c>
      <c r="C27" s="6">
        <v>82396</v>
      </c>
      <c r="D27" s="6" t="s">
        <v>162</v>
      </c>
      <c r="E27" s="6">
        <v>11</v>
      </c>
      <c r="F27" s="6" t="s">
        <v>32</v>
      </c>
      <c r="G27" s="1">
        <v>5</v>
      </c>
      <c r="H27" s="1">
        <v>11</v>
      </c>
      <c r="I27" s="1">
        <v>15</v>
      </c>
      <c r="J27" s="1">
        <v>2</v>
      </c>
      <c r="K27" s="1">
        <v>8</v>
      </c>
      <c r="L27" s="1">
        <v>8</v>
      </c>
      <c r="M27" s="2">
        <f t="shared" si="0"/>
        <v>49</v>
      </c>
      <c r="N27" s="7">
        <f t="shared" si="1"/>
        <v>0.4083333333333333</v>
      </c>
      <c r="O27" s="1"/>
    </row>
    <row r="28" spans="1:15" ht="15">
      <c r="A28" s="1">
        <v>26</v>
      </c>
      <c r="B28" s="6" t="s">
        <v>84</v>
      </c>
      <c r="C28" s="6">
        <v>32619</v>
      </c>
      <c r="D28" s="6" t="s">
        <v>121</v>
      </c>
      <c r="E28" s="6">
        <v>9</v>
      </c>
      <c r="F28" s="6" t="s">
        <v>14</v>
      </c>
      <c r="G28" s="1">
        <v>9</v>
      </c>
      <c r="H28" s="1">
        <v>7</v>
      </c>
      <c r="I28" s="1">
        <v>17</v>
      </c>
      <c r="J28" s="1">
        <v>6</v>
      </c>
      <c r="K28" s="1">
        <v>0</v>
      </c>
      <c r="L28" s="1">
        <v>9</v>
      </c>
      <c r="M28" s="2">
        <f t="shared" si="0"/>
        <v>48</v>
      </c>
      <c r="N28" s="7">
        <f t="shared" si="1"/>
        <v>0.4</v>
      </c>
      <c r="O28" s="1"/>
    </row>
    <row r="29" spans="1:15" ht="15">
      <c r="A29" s="1">
        <v>27</v>
      </c>
      <c r="B29" s="6" t="s">
        <v>79</v>
      </c>
      <c r="C29" s="6">
        <v>72657</v>
      </c>
      <c r="D29" s="6" t="s">
        <v>161</v>
      </c>
      <c r="E29" s="6">
        <v>11</v>
      </c>
      <c r="F29" s="6" t="s">
        <v>34</v>
      </c>
      <c r="G29" s="1">
        <v>9</v>
      </c>
      <c r="H29" s="1">
        <v>7</v>
      </c>
      <c r="I29" s="1">
        <v>10</v>
      </c>
      <c r="J29" s="1">
        <v>6</v>
      </c>
      <c r="K29" s="1">
        <v>6</v>
      </c>
      <c r="L29" s="1">
        <v>9</v>
      </c>
      <c r="M29" s="2">
        <f t="shared" si="0"/>
        <v>47</v>
      </c>
      <c r="N29" s="7">
        <f t="shared" si="1"/>
        <v>0.39166666666666666</v>
      </c>
      <c r="O29" s="1"/>
    </row>
    <row r="30" spans="1:15" ht="15">
      <c r="A30" s="1">
        <v>28</v>
      </c>
      <c r="B30" s="6" t="s">
        <v>80</v>
      </c>
      <c r="C30" s="6">
        <v>82435</v>
      </c>
      <c r="D30" s="6" t="s">
        <v>158</v>
      </c>
      <c r="E30" s="6">
        <v>11</v>
      </c>
      <c r="F30" s="6" t="s">
        <v>25</v>
      </c>
      <c r="G30" s="1">
        <v>8</v>
      </c>
      <c r="H30" s="1">
        <v>8</v>
      </c>
      <c r="I30" s="1">
        <v>10</v>
      </c>
      <c r="J30" s="1">
        <v>2</v>
      </c>
      <c r="K30" s="1">
        <v>8</v>
      </c>
      <c r="L30" s="1">
        <v>6</v>
      </c>
      <c r="M30" s="2">
        <f t="shared" si="0"/>
        <v>42</v>
      </c>
      <c r="N30" s="7">
        <f t="shared" si="1"/>
        <v>0.35</v>
      </c>
      <c r="O30" s="1"/>
    </row>
    <row r="31" spans="1:15" ht="15">
      <c r="A31" s="1">
        <v>29</v>
      </c>
      <c r="B31" s="8" t="s">
        <v>149</v>
      </c>
      <c r="C31" s="1"/>
      <c r="D31" s="8" t="s">
        <v>152</v>
      </c>
      <c r="E31" s="8">
        <v>10</v>
      </c>
      <c r="F31" s="8" t="s">
        <v>150</v>
      </c>
      <c r="G31" s="1">
        <v>10</v>
      </c>
      <c r="H31" s="1">
        <v>12</v>
      </c>
      <c r="I31" s="1">
        <v>10</v>
      </c>
      <c r="J31" s="1">
        <v>2</v>
      </c>
      <c r="K31" s="1">
        <v>8</v>
      </c>
      <c r="L31" s="1">
        <v>0</v>
      </c>
      <c r="M31" s="2">
        <f t="shared" si="0"/>
        <v>42</v>
      </c>
      <c r="N31" s="7">
        <f t="shared" si="1"/>
        <v>0.35</v>
      </c>
      <c r="O31" s="1"/>
    </row>
    <row r="32" spans="1:15" ht="15">
      <c r="A32" s="1">
        <v>30</v>
      </c>
      <c r="B32" s="8" t="s">
        <v>154</v>
      </c>
      <c r="C32" s="1"/>
      <c r="D32" s="8" t="s">
        <v>155</v>
      </c>
      <c r="E32" s="8">
        <v>11</v>
      </c>
      <c r="F32" s="8" t="s">
        <v>150</v>
      </c>
      <c r="G32" s="1">
        <v>5</v>
      </c>
      <c r="H32" s="1">
        <v>8</v>
      </c>
      <c r="I32" s="1">
        <v>7</v>
      </c>
      <c r="J32" s="1">
        <v>2</v>
      </c>
      <c r="K32" s="1">
        <v>10</v>
      </c>
      <c r="L32" s="1">
        <v>10</v>
      </c>
      <c r="M32" s="2">
        <f t="shared" si="0"/>
        <v>42</v>
      </c>
      <c r="N32" s="7">
        <f t="shared" si="1"/>
        <v>0.35</v>
      </c>
      <c r="O32" s="1"/>
    </row>
    <row r="33" spans="1:15" ht="15">
      <c r="A33" s="1">
        <v>31</v>
      </c>
      <c r="B33" s="6" t="s">
        <v>78</v>
      </c>
      <c r="C33" s="6">
        <v>71040</v>
      </c>
      <c r="D33" s="6" t="s">
        <v>147</v>
      </c>
      <c r="E33" s="6">
        <v>10</v>
      </c>
      <c r="F33" s="6" t="s">
        <v>16</v>
      </c>
      <c r="G33" s="1">
        <v>8</v>
      </c>
      <c r="H33" s="1">
        <v>10</v>
      </c>
      <c r="I33" s="1">
        <v>9</v>
      </c>
      <c r="J33" s="1">
        <v>3</v>
      </c>
      <c r="K33" s="1">
        <v>2</v>
      </c>
      <c r="L33" s="1">
        <v>9</v>
      </c>
      <c r="M33" s="2">
        <f t="shared" si="0"/>
        <v>41</v>
      </c>
      <c r="N33" s="7">
        <f t="shared" si="1"/>
        <v>0.3416666666666667</v>
      </c>
      <c r="O33" s="1"/>
    </row>
    <row r="34" spans="1:15" ht="15">
      <c r="A34" s="1">
        <v>32</v>
      </c>
      <c r="B34" s="6" t="s">
        <v>81</v>
      </c>
      <c r="C34" s="6">
        <v>67673</v>
      </c>
      <c r="D34" s="6" t="s">
        <v>163</v>
      </c>
      <c r="E34" s="6">
        <v>11</v>
      </c>
      <c r="F34" s="6" t="s">
        <v>22</v>
      </c>
      <c r="G34" s="1">
        <v>5</v>
      </c>
      <c r="H34" s="1">
        <v>6</v>
      </c>
      <c r="I34" s="1">
        <v>6</v>
      </c>
      <c r="J34" s="1">
        <v>4</v>
      </c>
      <c r="K34" s="1">
        <v>10</v>
      </c>
      <c r="L34" s="1">
        <v>0</v>
      </c>
      <c r="M34" s="2">
        <f t="shared" si="0"/>
        <v>31</v>
      </c>
      <c r="N34" s="7">
        <f t="shared" si="1"/>
        <v>0.25833333333333336</v>
      </c>
      <c r="O34" s="1"/>
    </row>
    <row r="35" spans="1:15" ht="15">
      <c r="A35" s="1">
        <v>33</v>
      </c>
      <c r="B35" s="6" t="s">
        <v>77</v>
      </c>
      <c r="C35" s="6">
        <v>28824</v>
      </c>
      <c r="D35" s="6" t="s">
        <v>136</v>
      </c>
      <c r="E35" s="6">
        <v>9</v>
      </c>
      <c r="F35" s="6" t="s">
        <v>52</v>
      </c>
      <c r="G35" s="1">
        <v>9</v>
      </c>
      <c r="H35" s="1">
        <v>7</v>
      </c>
      <c r="I35" s="1">
        <v>11</v>
      </c>
      <c r="J35" s="1">
        <v>3</v>
      </c>
      <c r="K35" s="1">
        <v>0</v>
      </c>
      <c r="L35" s="1">
        <v>0</v>
      </c>
      <c r="M35" s="2">
        <f t="shared" si="0"/>
        <v>30</v>
      </c>
      <c r="N35" s="7">
        <f t="shared" si="1"/>
        <v>0.25</v>
      </c>
      <c r="O35" s="1"/>
    </row>
    <row r="36" spans="1:15" ht="15">
      <c r="A36" s="1">
        <v>34</v>
      </c>
      <c r="B36" s="6" t="s">
        <v>61</v>
      </c>
      <c r="C36" s="6">
        <v>31487</v>
      </c>
      <c r="D36" s="6" t="s">
        <v>128</v>
      </c>
      <c r="E36" s="6">
        <v>10</v>
      </c>
      <c r="F36" s="6" t="s">
        <v>29</v>
      </c>
      <c r="G36" s="1">
        <v>7</v>
      </c>
      <c r="H36" s="1">
        <v>5</v>
      </c>
      <c r="I36" s="1">
        <v>10</v>
      </c>
      <c r="J36" s="1">
        <v>4</v>
      </c>
      <c r="K36" s="1">
        <v>0</v>
      </c>
      <c r="L36" s="1">
        <v>0</v>
      </c>
      <c r="M36" s="2">
        <f t="shared" si="0"/>
        <v>26</v>
      </c>
      <c r="N36" s="7">
        <f t="shared" si="1"/>
        <v>0.21666666666666667</v>
      </c>
      <c r="O36" s="1"/>
    </row>
    <row r="37" spans="1:15" ht="15">
      <c r="A37" s="1">
        <v>35</v>
      </c>
      <c r="B37" s="6" t="s">
        <v>86</v>
      </c>
      <c r="C37" s="6">
        <v>74641</v>
      </c>
      <c r="D37" s="6" t="s">
        <v>140</v>
      </c>
      <c r="E37" s="6">
        <v>9</v>
      </c>
      <c r="F37" s="6" t="s">
        <v>44</v>
      </c>
      <c r="G37" s="1">
        <v>8</v>
      </c>
      <c r="H37" s="1">
        <v>4</v>
      </c>
      <c r="I37" s="1">
        <v>7</v>
      </c>
      <c r="J37" s="1">
        <v>3</v>
      </c>
      <c r="K37" s="1">
        <v>0</v>
      </c>
      <c r="L37" s="1">
        <v>0</v>
      </c>
      <c r="M37" s="2">
        <f t="shared" si="0"/>
        <v>22</v>
      </c>
      <c r="N37" s="7">
        <f t="shared" si="1"/>
        <v>0.18333333333333332</v>
      </c>
      <c r="O37" s="1"/>
    </row>
    <row r="38" spans="1:15" ht="15">
      <c r="A38" s="1">
        <v>36</v>
      </c>
      <c r="B38" s="6" t="s">
        <v>72</v>
      </c>
      <c r="C38" s="6">
        <v>35080</v>
      </c>
      <c r="D38" s="6" t="s">
        <v>139</v>
      </c>
      <c r="E38" s="6">
        <v>9</v>
      </c>
      <c r="F38" s="6" t="s">
        <v>44</v>
      </c>
      <c r="G38" s="1">
        <v>4</v>
      </c>
      <c r="H38" s="1">
        <v>5</v>
      </c>
      <c r="I38" s="1">
        <v>8</v>
      </c>
      <c r="J38" s="1">
        <v>3</v>
      </c>
      <c r="K38" s="1">
        <v>0</v>
      </c>
      <c r="L38" s="1">
        <v>1</v>
      </c>
      <c r="M38" s="2">
        <f t="shared" si="0"/>
        <v>21</v>
      </c>
      <c r="N38" s="7">
        <f t="shared" si="1"/>
        <v>0.175</v>
      </c>
      <c r="O38" s="1"/>
    </row>
    <row r="39" spans="1:15" ht="15">
      <c r="A39" s="1">
        <v>37</v>
      </c>
      <c r="B39" s="6" t="s">
        <v>57</v>
      </c>
      <c r="C39" s="6">
        <v>44442</v>
      </c>
      <c r="D39" s="6" t="s">
        <v>138</v>
      </c>
      <c r="E39" s="6">
        <v>9</v>
      </c>
      <c r="F39" s="6" t="s">
        <v>45</v>
      </c>
      <c r="G39" s="1">
        <v>8</v>
      </c>
      <c r="H39" s="1">
        <v>3</v>
      </c>
      <c r="I39" s="1">
        <v>5</v>
      </c>
      <c r="J39" s="1">
        <v>1</v>
      </c>
      <c r="K39" s="1">
        <v>0</v>
      </c>
      <c r="L39" s="1">
        <v>0</v>
      </c>
      <c r="M39" s="2">
        <f t="shared" si="0"/>
        <v>17</v>
      </c>
      <c r="N39" s="7">
        <f t="shared" si="1"/>
        <v>0.14166666666666666</v>
      </c>
      <c r="O39" s="1"/>
    </row>
    <row r="40" spans="1:15" ht="15">
      <c r="A40" s="1">
        <v>38</v>
      </c>
      <c r="B40" s="6" t="s">
        <v>62</v>
      </c>
      <c r="C40" s="6">
        <v>29369</v>
      </c>
      <c r="D40" s="6" t="s">
        <v>137</v>
      </c>
      <c r="E40" s="6">
        <v>9</v>
      </c>
      <c r="F40" s="6" t="s">
        <v>63</v>
      </c>
      <c r="G40" s="1">
        <v>4</v>
      </c>
      <c r="H40" s="1">
        <v>4</v>
      </c>
      <c r="I40" s="1">
        <v>7</v>
      </c>
      <c r="J40" s="1">
        <v>0</v>
      </c>
      <c r="K40" s="1">
        <v>0</v>
      </c>
      <c r="L40" s="1">
        <v>0</v>
      </c>
      <c r="M40" s="2">
        <f t="shared" si="0"/>
        <v>15</v>
      </c>
      <c r="N40" s="7">
        <f t="shared" si="1"/>
        <v>0.125</v>
      </c>
      <c r="O40" s="1"/>
    </row>
    <row r="46" ht="15">
      <c r="D46">
        <f>0.25*38</f>
        <v>9.5</v>
      </c>
    </row>
  </sheetData>
  <sheetProtection selectLockedCells="1" selectUnlockedCells="1"/>
  <mergeCells count="1">
    <mergeCell ref="A1:M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2012-10-24T22:22:31Z</cp:lastPrinted>
  <dcterms:modified xsi:type="dcterms:W3CDTF">2012-11-27T12:43:04Z</dcterms:modified>
  <cp:category/>
  <cp:version/>
  <cp:contentType/>
  <cp:contentStatus/>
</cp:coreProperties>
</file>