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7-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<sst xmlns="http://schemas.openxmlformats.org/spreadsheetml/2006/main" count="103" uniqueCount="72">
  <si>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Протокол Муниципального этапа Всероссийской олимпиады по немецкому языку.
Советский район</t>
  </si>
  <si>
    <t>№</t>
  </si>
  <si>
    <t>ФИО</t>
  </si>
  <si>
    <t>id</t>
  </si>
  <si>
    <t>Шифр</t>
  </si>
  <si>
    <t>Класс</t>
  </si>
  <si>
    <t>Школа</t>
  </si>
  <si>
    <t>Аудирование</t>
  </si>
  <si>
    <t>Чтение</t>
  </si>
  <si>
    <t>Лексико-граматическая часть</t>
  </si>
  <si>
    <t>Письмо</t>
  </si>
  <si>
    <t>Устная речь</t>
  </si>
  <si>
    <t>Сумма</t>
  </si>
  <si>
    <t>Статус</t>
  </si>
  <si>
    <t>Барулина Алёна Андреевна</t>
  </si>
  <si>
    <t>МОУ СОШ № 110</t>
  </si>
  <si>
    <t>Гаврилова Ольга Владимировна</t>
  </si>
  <si>
    <t>МОУ СОШ №131</t>
  </si>
  <si>
    <t>МОУ СОШ №15</t>
  </si>
  <si>
    <t>Кондратьева Дарья Павловна</t>
  </si>
  <si>
    <t>МОУ СОШ №105</t>
  </si>
  <si>
    <t>МАОУ СОШ №145</t>
  </si>
  <si>
    <t>Павлова Марина Олеговна</t>
  </si>
  <si>
    <t>МОУ СОШ №17</t>
  </si>
  <si>
    <t>МОУ СОШ № 144</t>
  </si>
  <si>
    <t>Авдеева Кристина Олеговна</t>
  </si>
  <si>
    <t>Акимова Анна Николаевна</t>
  </si>
  <si>
    <t>Артамонова Ирина Александровна</t>
  </si>
  <si>
    <t>Ахатов Руфат Фоатович</t>
  </si>
  <si>
    <t>МОУ СОШ №53 им.96-ой танковой бригады Челябинского комсомола</t>
  </si>
  <si>
    <t>Батенькова Алина Денисовна</t>
  </si>
  <si>
    <t>Битева Мария Евгеньевна</t>
  </si>
  <si>
    <t>Глушко Евгений Игоревич</t>
  </si>
  <si>
    <t>Зацепин Константин Анреевич</t>
  </si>
  <si>
    <t>Имамова Лилия Фидаритовна</t>
  </si>
  <si>
    <t>Кадырова Регина Марсельевна</t>
  </si>
  <si>
    <t>Копылова Елизавета Алексеевна</t>
  </si>
  <si>
    <t>Леженина Елена Владимировна</t>
  </si>
  <si>
    <t>МОУ СОШ №43</t>
  </si>
  <si>
    <t>Павловская Дарья Игоревна</t>
  </si>
  <si>
    <t>Позднякова Марина Олеговна</t>
  </si>
  <si>
    <t>Строчкова Татьяна Ивановна</t>
  </si>
  <si>
    <t>Усманова Эльмира Илизаровна</t>
  </si>
  <si>
    <t>Филатьева Ксения Андреевна</t>
  </si>
  <si>
    <t>Чиркина Алена Сергеевна</t>
  </si>
  <si>
    <t>201.01.01</t>
  </si>
  <si>
    <t>201.01.02</t>
  </si>
  <si>
    <t>201.01.03</t>
  </si>
  <si>
    <t>201.01.04</t>
  </si>
  <si>
    <t>201.01.05</t>
  </si>
  <si>
    <t>201.02.02</t>
  </si>
  <si>
    <t>201.02.03</t>
  </si>
  <si>
    <t>201.02.05</t>
  </si>
  <si>
    <t>201.03.01</t>
  </si>
  <si>
    <t>201.03.02</t>
  </si>
  <si>
    <t>201.03.03</t>
  </si>
  <si>
    <t>202.01.01</t>
  </si>
  <si>
    <t>202.01.02</t>
  </si>
  <si>
    <t>202.01.03</t>
  </si>
  <si>
    <t>202.02.05</t>
  </si>
  <si>
    <t>202.03.01</t>
  </si>
  <si>
    <t>202.03.02</t>
  </si>
  <si>
    <t>202.01.04</t>
  </si>
  <si>
    <t>218.01.01</t>
  </si>
  <si>
    <t>218.01.02</t>
  </si>
  <si>
    <t>218.01.03</t>
  </si>
  <si>
    <t>218.02.01</t>
  </si>
  <si>
    <t>Данилова Любовь Ивановна</t>
  </si>
  <si>
    <t>218.02.04</t>
  </si>
  <si>
    <t>Страноведение</t>
  </si>
  <si>
    <t>%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</si>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</sst>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="70" zoomScaleNormal="70" zoomScalePageLayoutView="0" workbookViewId="0" topLeftCell="A1">
      <selection activeCell="R13" sqref="R13"/>
    </sheetView>
  </sheetViews>
  <sheetFormatPr defaultColWidth="9.140625" defaultRowHeight="15"/>
  <cols>
    <col min="1" max="1" width="4.421875" style="0" customWidth="1"/>
    <col min="2" max="2" width="26.421875" style="0" customWidth="1"/>
    <col min="3" max="3" width="7.00390625" style="0" customWidth="1"/>
    <col min="4" max="4" width="9.00390625" style="0" customWidth="1"/>
    <col min="5" max="5" width="5.7109375" style="0" customWidth="1"/>
    <col min="6" max="6" width="15.7109375" style="0" customWidth="1"/>
    <col min="7" max="7" width="8.421875" style="0" customWidth="1"/>
    <col min="8" max="8" width="6.8515625" style="0" customWidth="1"/>
    <col min="9" max="9" width="7.421875" style="0" customWidth="1"/>
    <col min="10" max="10" width="7.140625" style="0" customWidth="1"/>
    <col min="11" max="11" width="7.8515625" style="0" customWidth="1"/>
    <col min="12" max="12" width="6.421875" style="0" customWidth="1"/>
    <col min="13" max="13" width="6.8515625" style="0" customWidth="1"/>
    <col min="14" max="14" width="5.7109375" style="0" customWidth="1"/>
    <col min="15" max="15" width="13.00390625" style="0" customWidth="1"/>
  </cols>
  <sheetData>
    <row r="1" spans="1:13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6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 t="s">
        <v>69</v>
      </c>
      <c r="K2" s="9" t="s">
        <v>10</v>
      </c>
      <c r="L2" s="10" t="s">
        <v>11</v>
      </c>
      <c r="M2" s="9" t="s">
        <v>12</v>
      </c>
      <c r="N2" s="11" t="s">
        <v>70</v>
      </c>
      <c r="O2" s="9" t="s">
        <v>13</v>
      </c>
    </row>
    <row r="3" spans="1:15" ht="15">
      <c r="A3" s="1">
        <v>1</v>
      </c>
      <c r="B3" s="3" t="s">
        <v>19</v>
      </c>
      <c r="C3" s="3">
        <v>30463</v>
      </c>
      <c r="D3" s="3" t="s">
        <v>65</v>
      </c>
      <c r="E3" s="3">
        <v>8</v>
      </c>
      <c r="F3" s="3" t="s">
        <v>20</v>
      </c>
      <c r="G3" s="1">
        <v>6</v>
      </c>
      <c r="H3" s="1">
        <v>7</v>
      </c>
      <c r="I3" s="1">
        <v>3</v>
      </c>
      <c r="J3" s="1">
        <v>6</v>
      </c>
      <c r="K3" s="1">
        <v>16</v>
      </c>
      <c r="L3" s="1">
        <v>16</v>
      </c>
      <c r="M3" s="6">
        <f>SUM(G3:L3)</f>
        <v>54</v>
      </c>
      <c r="N3" s="8">
        <f>M3/85</f>
        <v>0.6352941176470588</v>
      </c>
      <c r="O3" s="1" t="s">
        <v>71</v>
      </c>
    </row>
    <row r="4" spans="1:15" ht="15">
      <c r="A4" s="1">
        <v>2</v>
      </c>
      <c r="B4" s="3" t="s">
        <v>16</v>
      </c>
      <c r="C4" s="3">
        <v>29203</v>
      </c>
      <c r="D4" s="3" t="s">
        <v>66</v>
      </c>
      <c r="E4" s="3">
        <v>8</v>
      </c>
      <c r="F4" s="3" t="s">
        <v>17</v>
      </c>
      <c r="G4" s="1">
        <v>4</v>
      </c>
      <c r="H4" s="1">
        <v>4</v>
      </c>
      <c r="I4" s="1">
        <v>2</v>
      </c>
      <c r="J4" s="1">
        <v>5</v>
      </c>
      <c r="K4" s="1">
        <v>14</v>
      </c>
      <c r="L4" s="1">
        <v>14</v>
      </c>
      <c r="M4" s="6">
        <f>SUM(G4:L4)</f>
        <v>43</v>
      </c>
      <c r="N4" s="8">
        <f>M4/85</f>
        <v>0.5058823529411764</v>
      </c>
      <c r="O4" s="1" t="str">
        <f>IF(N4&gt;74%,"победитель",IF(N4&gt;49%,"призер",0))</f>
        <v>призер</v>
      </c>
    </row>
    <row r="5" spans="1:15" ht="15">
      <c r="A5" s="1">
        <v>3</v>
      </c>
      <c r="B5" s="3" t="s">
        <v>14</v>
      </c>
      <c r="C5" s="3">
        <v>52418</v>
      </c>
      <c r="D5" s="3" t="s">
        <v>63</v>
      </c>
      <c r="E5" s="3">
        <v>7</v>
      </c>
      <c r="F5" s="3" t="s">
        <v>15</v>
      </c>
      <c r="G5" s="1">
        <v>4</v>
      </c>
      <c r="H5" s="1">
        <v>6</v>
      </c>
      <c r="I5" s="1">
        <v>3</v>
      </c>
      <c r="J5" s="1">
        <v>4</v>
      </c>
      <c r="K5" s="1">
        <v>10</v>
      </c>
      <c r="L5" s="1">
        <v>14</v>
      </c>
      <c r="M5" s="6">
        <f>SUM(G5:L5)</f>
        <v>41</v>
      </c>
      <c r="N5" s="8">
        <f>M5/85</f>
        <v>0.4823529411764706</v>
      </c>
      <c r="O5" s="1"/>
    </row>
    <row r="6" spans="1:15" ht="15">
      <c r="A6" s="1">
        <v>4</v>
      </c>
      <c r="B6" s="4" t="s">
        <v>67</v>
      </c>
      <c r="C6" s="1"/>
      <c r="D6" s="5" t="s">
        <v>68</v>
      </c>
      <c r="E6" s="4">
        <v>7</v>
      </c>
      <c r="F6" s="3" t="s">
        <v>23</v>
      </c>
      <c r="G6" s="1">
        <v>3</v>
      </c>
      <c r="H6" s="1">
        <v>1</v>
      </c>
      <c r="I6" s="1">
        <v>3</v>
      </c>
      <c r="J6" s="1">
        <v>5</v>
      </c>
      <c r="K6" s="1">
        <v>11</v>
      </c>
      <c r="L6" s="1">
        <v>9</v>
      </c>
      <c r="M6" s="6">
        <f>SUM(G6:L6)</f>
        <v>32</v>
      </c>
      <c r="N6" s="8">
        <f>M6/85</f>
        <v>0.3764705882352941</v>
      </c>
      <c r="O6" s="1"/>
    </row>
    <row r="7" spans="1:15" ht="15">
      <c r="A7" s="1">
        <v>5</v>
      </c>
      <c r="B7" s="3" t="s">
        <v>22</v>
      </c>
      <c r="C7" s="3">
        <v>65198</v>
      </c>
      <c r="D7" s="3" t="s">
        <v>64</v>
      </c>
      <c r="E7" s="3">
        <v>7</v>
      </c>
      <c r="F7" s="3" t="s">
        <v>23</v>
      </c>
      <c r="G7" s="1">
        <v>1</v>
      </c>
      <c r="H7" s="1">
        <v>1</v>
      </c>
      <c r="I7" s="1">
        <v>3</v>
      </c>
      <c r="J7" s="1">
        <v>4</v>
      </c>
      <c r="K7" s="1">
        <v>7</v>
      </c>
      <c r="L7" s="1">
        <v>9</v>
      </c>
      <c r="M7" s="6">
        <f>SUM(G7:L7)</f>
        <v>25</v>
      </c>
      <c r="N7" s="8">
        <f>M7/85</f>
        <v>0.29411764705882354</v>
      </c>
      <c r="O7" s="1"/>
    </row>
    <row r="8" ht="15">
      <c r="M8" s="7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4.421875" style="0" customWidth="1"/>
    <col min="2" max="2" width="29.00390625" style="0" customWidth="1"/>
    <col min="3" max="3" width="5.57421875" style="0" customWidth="1"/>
    <col min="4" max="4" width="8.00390625" style="0" customWidth="1"/>
    <col min="5" max="5" width="4.8515625" style="0" customWidth="1"/>
    <col min="6" max="6" width="18.7109375" style="0" customWidth="1"/>
    <col min="7" max="7" width="7.140625" style="0" customWidth="1"/>
    <col min="8" max="8" width="6.57421875" style="0" customWidth="1"/>
    <col min="9" max="9" width="6.8515625" style="0" customWidth="1"/>
    <col min="10" max="10" width="6.57421875" style="0" customWidth="1"/>
    <col min="11" max="11" width="7.421875" style="0" customWidth="1"/>
    <col min="12" max="12" width="6.7109375" style="0" customWidth="1"/>
    <col min="13" max="13" width="7.57421875" style="0" customWidth="1"/>
    <col min="14" max="14" width="6.28125" style="0" customWidth="1"/>
    <col min="15" max="15" width="11.7109375" style="0" customWidth="1"/>
  </cols>
  <sheetData>
    <row r="1" spans="1:13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71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69</v>
      </c>
      <c r="K2" s="10" t="s">
        <v>10</v>
      </c>
      <c r="L2" s="10" t="s">
        <v>11</v>
      </c>
      <c r="M2" s="10" t="s">
        <v>12</v>
      </c>
      <c r="N2" s="12" t="s">
        <v>70</v>
      </c>
      <c r="O2" s="12" t="s">
        <v>13</v>
      </c>
    </row>
    <row r="3" spans="1:15" ht="15">
      <c r="A3" s="1">
        <v>1</v>
      </c>
      <c r="B3" s="3" t="s">
        <v>39</v>
      </c>
      <c r="C3" s="3">
        <v>34868</v>
      </c>
      <c r="D3" s="3" t="s">
        <v>60</v>
      </c>
      <c r="E3" s="3">
        <v>11</v>
      </c>
      <c r="F3" s="3" t="s">
        <v>24</v>
      </c>
      <c r="G3" s="1">
        <v>8</v>
      </c>
      <c r="H3" s="1">
        <v>9</v>
      </c>
      <c r="I3" s="1">
        <v>2</v>
      </c>
      <c r="J3" s="1">
        <v>1</v>
      </c>
      <c r="K3" s="1">
        <v>16</v>
      </c>
      <c r="L3" s="1">
        <v>24</v>
      </c>
      <c r="M3" s="2">
        <f aca="true" t="shared" si="0" ref="M3:M20">SUM(G3:L3)</f>
        <v>60</v>
      </c>
      <c r="N3" s="8">
        <f aca="true" t="shared" si="1" ref="N3:N20">M3/100</f>
        <v>0.6</v>
      </c>
      <c r="O3" s="1" t="s">
        <v>71</v>
      </c>
    </row>
    <row r="4" spans="1:15" ht="15">
      <c r="A4" s="1">
        <v>2</v>
      </c>
      <c r="B4" s="3" t="s">
        <v>26</v>
      </c>
      <c r="C4" s="3">
        <v>34431</v>
      </c>
      <c r="D4" s="3" t="s">
        <v>56</v>
      </c>
      <c r="E4" s="3">
        <v>9</v>
      </c>
      <c r="F4" s="3" t="s">
        <v>21</v>
      </c>
      <c r="G4" s="1">
        <v>6</v>
      </c>
      <c r="H4" s="1">
        <v>6</v>
      </c>
      <c r="I4" s="1">
        <v>4</v>
      </c>
      <c r="J4" s="1">
        <v>7</v>
      </c>
      <c r="K4" s="1">
        <v>7</v>
      </c>
      <c r="L4" s="1">
        <v>16</v>
      </c>
      <c r="M4" s="2">
        <f t="shared" si="0"/>
        <v>46</v>
      </c>
      <c r="N4" s="8">
        <f t="shared" si="1"/>
        <v>0.46</v>
      </c>
      <c r="O4" s="1"/>
    </row>
    <row r="5" spans="1:15" ht="15">
      <c r="A5" s="1">
        <v>3</v>
      </c>
      <c r="B5" s="3" t="s">
        <v>41</v>
      </c>
      <c r="C5" s="3">
        <v>75719</v>
      </c>
      <c r="D5" s="3" t="s">
        <v>62</v>
      </c>
      <c r="E5" s="3">
        <v>11</v>
      </c>
      <c r="F5" s="3" t="s">
        <v>18</v>
      </c>
      <c r="G5" s="1">
        <v>8</v>
      </c>
      <c r="H5" s="1">
        <v>11</v>
      </c>
      <c r="I5" s="1">
        <v>1</v>
      </c>
      <c r="J5" s="1">
        <v>1</v>
      </c>
      <c r="K5" s="1">
        <v>7</v>
      </c>
      <c r="L5" s="1">
        <v>18</v>
      </c>
      <c r="M5" s="2">
        <f t="shared" si="0"/>
        <v>46</v>
      </c>
      <c r="N5" s="8">
        <f t="shared" si="1"/>
        <v>0.46</v>
      </c>
      <c r="O5" s="1"/>
    </row>
    <row r="6" spans="1:15" ht="15">
      <c r="A6" s="1">
        <v>4</v>
      </c>
      <c r="B6" s="3" t="s">
        <v>28</v>
      </c>
      <c r="C6" s="3">
        <v>29948</v>
      </c>
      <c r="D6" s="3" t="s">
        <v>50</v>
      </c>
      <c r="E6" s="3">
        <v>10</v>
      </c>
      <c r="F6" s="3" t="s">
        <v>29</v>
      </c>
      <c r="G6" s="1">
        <v>9</v>
      </c>
      <c r="H6" s="1">
        <v>9</v>
      </c>
      <c r="I6" s="1">
        <v>1</v>
      </c>
      <c r="J6" s="1">
        <v>2</v>
      </c>
      <c r="K6" s="1">
        <v>5</v>
      </c>
      <c r="L6" s="1">
        <v>17</v>
      </c>
      <c r="M6" s="2">
        <f t="shared" si="0"/>
        <v>43</v>
      </c>
      <c r="N6" s="8">
        <f t="shared" si="1"/>
        <v>0.43</v>
      </c>
      <c r="O6" s="1"/>
    </row>
    <row r="7" spans="1:15" ht="15">
      <c r="A7" s="1">
        <v>5</v>
      </c>
      <c r="B7" s="3" t="s">
        <v>25</v>
      </c>
      <c r="C7" s="3">
        <v>55717</v>
      </c>
      <c r="D7" s="3" t="s">
        <v>45</v>
      </c>
      <c r="E7" s="3">
        <v>9</v>
      </c>
      <c r="F7" s="3" t="s">
        <v>21</v>
      </c>
      <c r="G7" s="1">
        <v>8</v>
      </c>
      <c r="H7" s="1">
        <v>4</v>
      </c>
      <c r="I7" s="1">
        <v>0</v>
      </c>
      <c r="J7" s="1">
        <v>0</v>
      </c>
      <c r="K7" s="1">
        <v>8</v>
      </c>
      <c r="L7" s="1">
        <v>20</v>
      </c>
      <c r="M7" s="2">
        <f t="shared" si="0"/>
        <v>40</v>
      </c>
      <c r="N7" s="8">
        <f t="shared" si="1"/>
        <v>0.4</v>
      </c>
      <c r="O7" s="1"/>
    </row>
    <row r="8" spans="1:15" ht="15">
      <c r="A8" s="1">
        <v>6</v>
      </c>
      <c r="B8" s="3" t="s">
        <v>32</v>
      </c>
      <c r="C8" s="3">
        <v>82569</v>
      </c>
      <c r="D8" s="3" t="s">
        <v>49</v>
      </c>
      <c r="E8" s="3">
        <v>9</v>
      </c>
      <c r="F8" s="3" t="s">
        <v>24</v>
      </c>
      <c r="G8" s="1">
        <v>6</v>
      </c>
      <c r="H8" s="1">
        <v>7</v>
      </c>
      <c r="I8" s="1">
        <v>0</v>
      </c>
      <c r="J8" s="1">
        <v>0</v>
      </c>
      <c r="K8" s="1">
        <v>5</v>
      </c>
      <c r="L8" s="1">
        <v>19</v>
      </c>
      <c r="M8" s="2">
        <f t="shared" si="0"/>
        <v>37</v>
      </c>
      <c r="N8" s="8">
        <f t="shared" si="1"/>
        <v>0.37</v>
      </c>
      <c r="O8" s="1"/>
    </row>
    <row r="9" spans="1:15" ht="15">
      <c r="A9" s="1">
        <v>7</v>
      </c>
      <c r="B9" s="3" t="s">
        <v>40</v>
      </c>
      <c r="C9" s="3">
        <v>76298</v>
      </c>
      <c r="D9" s="3" t="s">
        <v>55</v>
      </c>
      <c r="E9" s="3">
        <v>11</v>
      </c>
      <c r="F9" s="3" t="s">
        <v>18</v>
      </c>
      <c r="G9" s="1">
        <v>9</v>
      </c>
      <c r="H9" s="1">
        <v>6</v>
      </c>
      <c r="I9" s="1">
        <v>0</v>
      </c>
      <c r="J9" s="1">
        <v>0</v>
      </c>
      <c r="K9" s="1">
        <v>7</v>
      </c>
      <c r="L9" s="1">
        <v>11</v>
      </c>
      <c r="M9" s="2">
        <f t="shared" si="0"/>
        <v>33</v>
      </c>
      <c r="N9" s="8">
        <f t="shared" si="1"/>
        <v>0.33</v>
      </c>
      <c r="O9" s="1"/>
    </row>
    <row r="10" spans="1:15" ht="15">
      <c r="A10" s="1">
        <v>8</v>
      </c>
      <c r="B10" s="3" t="s">
        <v>36</v>
      </c>
      <c r="C10" s="3">
        <v>32803</v>
      </c>
      <c r="D10" s="3" t="s">
        <v>46</v>
      </c>
      <c r="E10" s="3">
        <v>9</v>
      </c>
      <c r="F10" s="3" t="s">
        <v>29</v>
      </c>
      <c r="G10" s="1">
        <v>6</v>
      </c>
      <c r="H10" s="1">
        <v>8</v>
      </c>
      <c r="I10" s="1">
        <v>0</v>
      </c>
      <c r="J10" s="1">
        <v>0</v>
      </c>
      <c r="K10" s="1">
        <v>5</v>
      </c>
      <c r="L10" s="1">
        <v>11</v>
      </c>
      <c r="M10" s="2">
        <f t="shared" si="0"/>
        <v>30</v>
      </c>
      <c r="N10" s="8">
        <f t="shared" si="1"/>
        <v>0.3</v>
      </c>
      <c r="O10" s="1"/>
    </row>
    <row r="11" spans="1:15" ht="15">
      <c r="A11" s="1">
        <v>9</v>
      </c>
      <c r="B11" s="3" t="s">
        <v>34</v>
      </c>
      <c r="C11" s="3">
        <v>13441</v>
      </c>
      <c r="D11" s="3" t="s">
        <v>54</v>
      </c>
      <c r="E11" s="3">
        <v>11</v>
      </c>
      <c r="F11" s="3" t="s">
        <v>17</v>
      </c>
      <c r="G11" s="1">
        <v>7</v>
      </c>
      <c r="H11" s="1">
        <v>8</v>
      </c>
      <c r="I11" s="1">
        <v>2</v>
      </c>
      <c r="J11" s="1">
        <v>1</v>
      </c>
      <c r="K11" s="1">
        <v>8</v>
      </c>
      <c r="L11" s="1">
        <v>0</v>
      </c>
      <c r="M11" s="2">
        <f t="shared" si="0"/>
        <v>26</v>
      </c>
      <c r="N11" s="8">
        <f t="shared" si="1"/>
        <v>0.26</v>
      </c>
      <c r="O11" s="1"/>
    </row>
    <row r="12" spans="1:15" ht="15">
      <c r="A12" s="1">
        <v>10</v>
      </c>
      <c r="B12" s="3" t="s">
        <v>37</v>
      </c>
      <c r="C12" s="3">
        <v>44463</v>
      </c>
      <c r="D12" s="3" t="s">
        <v>51</v>
      </c>
      <c r="E12" s="3">
        <v>10</v>
      </c>
      <c r="F12" s="3" t="s">
        <v>38</v>
      </c>
      <c r="G12" s="1">
        <v>5</v>
      </c>
      <c r="H12" s="1">
        <v>4</v>
      </c>
      <c r="I12" s="1">
        <v>0</v>
      </c>
      <c r="J12" s="1">
        <v>0</v>
      </c>
      <c r="K12" s="1">
        <v>6</v>
      </c>
      <c r="L12" s="1">
        <v>11</v>
      </c>
      <c r="M12" s="2">
        <f t="shared" si="0"/>
        <v>26</v>
      </c>
      <c r="N12" s="8">
        <f t="shared" si="1"/>
        <v>0.26</v>
      </c>
      <c r="O12" s="1"/>
    </row>
    <row r="13" spans="1:15" ht="15">
      <c r="A13" s="1">
        <v>11</v>
      </c>
      <c r="B13" s="3" t="s">
        <v>42</v>
      </c>
      <c r="C13" s="3">
        <v>34278</v>
      </c>
      <c r="D13" s="3" t="s">
        <v>58</v>
      </c>
      <c r="E13" s="3">
        <v>9</v>
      </c>
      <c r="F13" s="3" t="s">
        <v>15</v>
      </c>
      <c r="G13" s="1">
        <v>5</v>
      </c>
      <c r="H13" s="1">
        <v>6</v>
      </c>
      <c r="I13" s="1">
        <v>0</v>
      </c>
      <c r="J13" s="1">
        <v>0</v>
      </c>
      <c r="K13" s="1">
        <v>5</v>
      </c>
      <c r="L13" s="1">
        <v>9</v>
      </c>
      <c r="M13" s="2">
        <f t="shared" si="0"/>
        <v>25</v>
      </c>
      <c r="N13" s="8">
        <f t="shared" si="1"/>
        <v>0.25</v>
      </c>
      <c r="O13" s="1"/>
    </row>
    <row r="14" spans="1:15" ht="15">
      <c r="A14" s="1">
        <v>12</v>
      </c>
      <c r="B14" s="3" t="s">
        <v>44</v>
      </c>
      <c r="C14" s="3">
        <v>77673</v>
      </c>
      <c r="D14" s="3" t="s">
        <v>53</v>
      </c>
      <c r="E14" s="3">
        <v>11</v>
      </c>
      <c r="F14" s="3" t="s">
        <v>29</v>
      </c>
      <c r="G14" s="1">
        <v>7</v>
      </c>
      <c r="H14" s="1">
        <v>12</v>
      </c>
      <c r="I14" s="1">
        <v>0</v>
      </c>
      <c r="J14" s="1">
        <v>0</v>
      </c>
      <c r="K14" s="1">
        <v>5</v>
      </c>
      <c r="L14" s="1">
        <v>0</v>
      </c>
      <c r="M14" s="2">
        <f t="shared" si="0"/>
        <v>24</v>
      </c>
      <c r="N14" s="8">
        <f t="shared" si="1"/>
        <v>0.24</v>
      </c>
      <c r="O14" s="1"/>
    </row>
    <row r="15" spans="1:15" ht="15">
      <c r="A15" s="1">
        <v>13</v>
      </c>
      <c r="B15" s="3" t="s">
        <v>30</v>
      </c>
      <c r="C15" s="3">
        <v>34264</v>
      </c>
      <c r="D15" s="3" t="s">
        <v>57</v>
      </c>
      <c r="E15" s="3">
        <v>9</v>
      </c>
      <c r="F15" s="3" t="s">
        <v>15</v>
      </c>
      <c r="G15" s="1">
        <v>4</v>
      </c>
      <c r="H15" s="1">
        <v>4</v>
      </c>
      <c r="I15" s="1">
        <v>0</v>
      </c>
      <c r="J15" s="1">
        <v>0</v>
      </c>
      <c r="K15" s="1">
        <v>6</v>
      </c>
      <c r="L15" s="1">
        <v>9</v>
      </c>
      <c r="M15" s="2">
        <f t="shared" si="0"/>
        <v>23</v>
      </c>
      <c r="N15" s="8">
        <f t="shared" si="1"/>
        <v>0.23</v>
      </c>
      <c r="O15" s="1"/>
    </row>
    <row r="16" spans="1:15" ht="15">
      <c r="A16" s="1">
        <v>14</v>
      </c>
      <c r="B16" s="3" t="s">
        <v>35</v>
      </c>
      <c r="C16" s="3">
        <v>34262</v>
      </c>
      <c r="D16" s="3" t="s">
        <v>47</v>
      </c>
      <c r="E16" s="3">
        <v>9</v>
      </c>
      <c r="F16" s="3" t="s">
        <v>15</v>
      </c>
      <c r="G16" s="1">
        <v>6</v>
      </c>
      <c r="H16" s="1">
        <v>2</v>
      </c>
      <c r="I16" s="1">
        <v>0</v>
      </c>
      <c r="J16" s="1">
        <v>0</v>
      </c>
      <c r="K16" s="1">
        <v>6</v>
      </c>
      <c r="L16" s="1">
        <v>9</v>
      </c>
      <c r="M16" s="2">
        <f t="shared" si="0"/>
        <v>23</v>
      </c>
      <c r="N16" s="8">
        <f t="shared" si="1"/>
        <v>0.23</v>
      </c>
      <c r="O16" s="1"/>
    </row>
    <row r="17" spans="1:15" ht="15">
      <c r="A17" s="1">
        <v>15</v>
      </c>
      <c r="B17" s="3" t="s">
        <v>43</v>
      </c>
      <c r="C17" s="3">
        <v>48936</v>
      </c>
      <c r="D17" s="3" t="s">
        <v>59</v>
      </c>
      <c r="E17" s="3">
        <v>11</v>
      </c>
      <c r="F17" s="3" t="s">
        <v>29</v>
      </c>
      <c r="G17" s="1">
        <v>7</v>
      </c>
      <c r="H17" s="1">
        <v>6</v>
      </c>
      <c r="I17" s="1">
        <v>0</v>
      </c>
      <c r="J17" s="1">
        <v>0</v>
      </c>
      <c r="K17" s="1">
        <v>5</v>
      </c>
      <c r="L17" s="1">
        <v>0</v>
      </c>
      <c r="M17" s="2">
        <f t="shared" si="0"/>
        <v>18</v>
      </c>
      <c r="N17" s="8">
        <f t="shared" si="1"/>
        <v>0.18</v>
      </c>
      <c r="O17" s="1"/>
    </row>
    <row r="18" spans="1:15" ht="15">
      <c r="A18" s="1">
        <v>16</v>
      </c>
      <c r="B18" s="3" t="s">
        <v>33</v>
      </c>
      <c r="C18" s="3">
        <v>42464</v>
      </c>
      <c r="D18" s="3" t="s">
        <v>52</v>
      </c>
      <c r="E18" s="3">
        <v>11</v>
      </c>
      <c r="F18" s="3" t="s">
        <v>29</v>
      </c>
      <c r="G18" s="1">
        <v>7</v>
      </c>
      <c r="H18" s="1">
        <v>6</v>
      </c>
      <c r="I18" s="1">
        <v>0</v>
      </c>
      <c r="J18" s="1">
        <v>0</v>
      </c>
      <c r="K18" s="1">
        <v>4</v>
      </c>
      <c r="L18" s="1">
        <v>0</v>
      </c>
      <c r="M18" s="2">
        <f t="shared" si="0"/>
        <v>17</v>
      </c>
      <c r="N18" s="8">
        <f t="shared" si="1"/>
        <v>0.17</v>
      </c>
      <c r="O18" s="1"/>
    </row>
    <row r="19" spans="1:15" ht="15">
      <c r="A19" s="1">
        <v>17</v>
      </c>
      <c r="B19" s="3" t="s">
        <v>31</v>
      </c>
      <c r="C19" s="3">
        <v>29122</v>
      </c>
      <c r="D19" s="3" t="s">
        <v>48</v>
      </c>
      <c r="E19" s="3">
        <v>9</v>
      </c>
      <c r="F19" s="3" t="s">
        <v>20</v>
      </c>
      <c r="G19" s="1">
        <v>7</v>
      </c>
      <c r="H19" s="1">
        <v>9</v>
      </c>
      <c r="I19" s="1">
        <v>0</v>
      </c>
      <c r="J19" s="1">
        <v>0</v>
      </c>
      <c r="K19" s="1">
        <v>0</v>
      </c>
      <c r="L19" s="1">
        <v>0</v>
      </c>
      <c r="M19" s="2">
        <f t="shared" si="0"/>
        <v>16</v>
      </c>
      <c r="N19" s="8">
        <f t="shared" si="1"/>
        <v>0.16</v>
      </c>
      <c r="O19" s="1"/>
    </row>
    <row r="20" spans="1:15" ht="15">
      <c r="A20" s="1">
        <v>18</v>
      </c>
      <c r="B20" s="3" t="s">
        <v>27</v>
      </c>
      <c r="C20" s="3">
        <v>69893</v>
      </c>
      <c r="D20" s="3" t="s">
        <v>61</v>
      </c>
      <c r="E20" s="3">
        <v>11</v>
      </c>
      <c r="F20" s="3" t="s">
        <v>21</v>
      </c>
      <c r="G20" s="1">
        <v>7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2">
        <f t="shared" si="0"/>
        <v>8</v>
      </c>
      <c r="N20" s="8">
        <f t="shared" si="1"/>
        <v>0.08</v>
      </c>
      <c r="O20" s="1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2012-10-24T21:30:56Z</cp:lastPrinted>
  <dcterms:modified xsi:type="dcterms:W3CDTF">2012-11-27T12:41:53Z</dcterms:modified>
  <cp:category/>
  <cp:version/>
  <cp:contentType/>
  <cp:contentStatus/>
</cp:coreProperties>
</file>