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<sst xmlns="http://schemas.openxmlformats.org/spreadsheetml/2006/main" count="25" uniqueCount="25">
  <si>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</si>
  <si>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</si>
  <si>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</si>
  <si>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</si>
  <si>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</si>
  <si>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</si>
  <si>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</si>
  <si>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</si>
  <si>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</si>
  <si>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</si>
  <si>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</si>
  <si>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</si>
  <si>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</si>
  <si>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</si>
  <si>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</si>
  <si>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</si>
  <si>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</si>
  <si>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</si>
  <si>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</si>
  <si>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</si>
  <si>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</si>
  <si>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</si>
  <si>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Протокол районного этапа олимпиады младших школьников по русскому языку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</si>
  <si>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</si>
  <si>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theme="1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</si>
</sst>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4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" sqref="O5"/>
    </sheetView>
  </sheetViews>
  <sheetFormatPr defaultColWidth="9.140625" defaultRowHeight="15"/>
  <cols>
    <col min="1" max="1" width="4.28125" style="0" customWidth="1"/>
    <col min="2" max="2" width="6.140625" style="17" bestFit="1" customWidth="1"/>
    <col min="3" max="3" width="13.421875" style="0" customWidth="1"/>
    <col min="4" max="4" width="10.421875" style="0" customWidth="1"/>
    <col min="5" max="5" width="6.8515625" style="0" bestFit="1" customWidth="1"/>
    <col min="6" max="6" width="6.57421875" style="0" bestFit="1" customWidth="1"/>
    <col min="7" max="16" width="2.8515625" style="24" customWidth="1"/>
    <col min="17" max="17" width="13.8515625" style="0" customWidth="1"/>
    <col min="18" max="18" width="15.421875" style="0" customWidth="1"/>
    <col min="19" max="19" width="11.421875" style="0" bestFit="1" customWidth="1"/>
    <col min="20" max="20" width="12.00390625" style="0" bestFit="1" customWidth="1"/>
    <col min="21" max="21" width="12.57421875" style="0" bestFit="1" customWidth="1"/>
    <col min="22" max="22" width="6.421875" style="0" bestFit="1" customWidth="1"/>
    <col min="23" max="23" width="7.57421875" style="0" bestFit="1" customWidth="1"/>
    <col min="24" max="24" width="4.28125" style="0" customWidth="1"/>
    <col min="25" max="25" width="47.421875" style="0" bestFit="1" customWidth="1"/>
    <col min="26" max="26" width="48.00390625" style="0" customWidth="1"/>
    <col min="27" max="33" width="12.7109375" style="0" customWidth="1"/>
  </cols>
  <sheetData>
    <row r="1" spans="1:22" ht="21">
      <c r="A1" s="1" t="s">
        <v>22</v>
      </c>
      <c r="B1" s="7"/>
      <c r="C1" s="1"/>
      <c r="D1" s="1"/>
      <c r="E1" s="1"/>
      <c r="F1" s="1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2"/>
      <c r="S1" s="3" t="s">
        <v>0</v>
      </c>
      <c r="T1" s="4">
        <v>43</v>
      </c>
      <c r="U1" s="3" t="s">
        <v>1</v>
      </c>
      <c r="V1" s="4">
        <f>COUNTIF(B3:B103,"&gt;""")</f>
        <v>0</v>
      </c>
    </row>
    <row r="2" spans="1:23" ht="15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20" t="s">
        <v>12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28" t="s">
        <v>13</v>
      </c>
      <c r="R2" s="4" t="s">
        <v>7</v>
      </c>
      <c r="S2" s="5" t="s">
        <v>8</v>
      </c>
      <c r="T2" s="6" t="s">
        <v>9</v>
      </c>
      <c r="U2" s="6" t="s">
        <v>10</v>
      </c>
      <c r="V2" s="6" t="s">
        <v>11</v>
      </c>
      <c r="W2" s="6" t="s">
        <v>14</v>
      </c>
    </row>
    <row r="3" spans="1:34" ht="15">
      <c r="A3" s="4">
        <v>1</v>
      </c>
      <c r="B3" s="9"/>
      <c r="C3" s="10"/>
      <c r="D3" s="10"/>
      <c r="E3" s="10"/>
      <c r="F3" s="21"/>
      <c r="G3" s="30"/>
      <c r="H3" s="30"/>
      <c r="I3" s="30"/>
      <c r="J3" s="30"/>
      <c r="K3" s="30"/>
      <c r="L3" s="30"/>
      <c r="M3" s="30"/>
      <c r="N3" s="30"/>
      <c r="O3" s="30"/>
      <c r="P3" s="30"/>
      <c r="Q3" s="25">
        <f>SUM(G3:P3)</f>
        <v>0</v>
      </c>
      <c r="R3" s="12">
        <f>IF(B3&gt;"",IF(T3&gt;"",T3,(IF(W3&gt;"",W3,""))),"")</f>
      </c>
      <c r="S3" s="13">
        <f>IF(B3&gt;"",Q3/$T$1,"")</f>
      </c>
      <c r="T3" s="14">
        <f>IF(AND(B3&gt;"",Q3=MAX(Q$3:Q$103),Q3&gt;=$T$1*0.75),"победитель","")</f>
      </c>
      <c r="U3" s="15">
        <f>IF(B3&gt;"",Q3/MAX(Q$3:Q$103),"")</f>
      </c>
      <c r="V3" s="16">
        <f>IF(B3&gt;"",RANK(Q3,Q$3:Q$103),"")</f>
      </c>
      <c r="W3" s="15"/>
      <c r="Y3" s="18" t="s">
        <v>15</v>
      </c>
      <c r="Z3" s="18"/>
      <c r="AA3" s="18"/>
      <c r="AB3" s="17"/>
      <c r="AC3" s="17"/>
      <c r="AD3" s="17"/>
      <c r="AE3" s="17"/>
      <c r="AF3" s="17"/>
      <c r="AG3" s="17"/>
      <c r="AH3" s="17"/>
    </row>
    <row r="4" spans="1:34" ht="18.75">
      <c r="A4" s="4">
        <v>2</v>
      </c>
      <c r="B4" s="9"/>
      <c r="C4" s="11"/>
      <c r="D4" s="11"/>
      <c r="E4" s="11"/>
      <c r="F4" s="22"/>
      <c r="G4" s="30"/>
      <c r="H4" s="30"/>
      <c r="I4" s="30"/>
      <c r="J4" s="30"/>
      <c r="K4" s="30"/>
      <c r="L4" s="30"/>
      <c r="M4" s="30"/>
      <c r="N4" s="30"/>
      <c r="O4" s="30"/>
      <c r="P4" s="30"/>
      <c r="Q4" s="25">
        <f>SUM(G4:P4)</f>
        <v>0</v>
      </c>
      <c r="R4" s="12">
        <f>IF(B4&gt;"",IF(T4&gt;"",T4,(IF(W4&gt;"",W4,""))),"")</f>
      </c>
      <c r="S4" s="13">
        <f>IF(B4&gt;"",Q4/$T$1,"")</f>
      </c>
      <c r="T4" s="14">
        <f>IF(AND(B4&gt;"",Q4=MAX(Q$3:Q$103),Q4&gt;=$T$1*0.75),"победитель","")</f>
      </c>
      <c r="U4" s="15">
        <f>IF(B4&gt;"",Q4/MAX(Q$3:Q$103),"")</f>
      </c>
      <c r="V4" s="16">
        <f>IF(B4&gt;"",RANK(Q4,Q$3:Q$103),"")</f>
      </c>
      <c r="W4" s="15"/>
      <c r="Y4" s="18" t="s">
        <v>16</v>
      </c>
      <c r="Z4" s="18"/>
      <c r="AA4" s="18"/>
      <c r="AB4" s="17"/>
      <c r="AC4" s="17"/>
      <c r="AD4" s="17"/>
      <c r="AE4" s="17"/>
      <c r="AF4" s="17"/>
      <c r="AG4" s="17"/>
      <c r="AH4" s="17"/>
    </row>
    <row r="5" spans="1:34" ht="18.75">
      <c r="A5" s="4">
        <v>3</v>
      </c>
      <c r="B5" s="9"/>
      <c r="C5" s="11"/>
      <c r="D5" s="11"/>
      <c r="E5" s="11"/>
      <c r="F5" s="22"/>
      <c r="G5" s="30"/>
      <c r="H5" s="30"/>
      <c r="I5" s="30"/>
      <c r="J5" s="30"/>
      <c r="K5" s="30"/>
      <c r="L5" s="30"/>
      <c r="M5" s="30"/>
      <c r="N5" s="30"/>
      <c r="O5" s="30"/>
      <c r="P5" s="30"/>
      <c r="Q5" s="25">
        <f>SUM(G5:P5)</f>
        <v>0</v>
      </c>
      <c r="R5" s="12">
        <f>IF(B5&gt;"",IF(T5&gt;"",T5,(IF(W5&gt;"",W5,""))),"")</f>
      </c>
      <c r="S5" s="13">
        <f>IF(B5&gt;"",Q5/$T$1,"")</f>
      </c>
      <c r="T5" s="14">
        <f>IF(AND(B5&gt;"",Q5=MAX(Q$3:Q$103),Q5&gt;=$T$1*0.75),"победитель","")</f>
      </c>
      <c r="U5" s="15">
        <f>IF(B5&gt;"",Q5/MAX(Q$3:Q$103),"")</f>
      </c>
      <c r="V5" s="16">
        <f>IF(B5&gt;"",RANK(Q5,Q$3:Q$103),"")</f>
      </c>
      <c r="W5" s="15"/>
      <c r="Y5" s="18" t="s">
        <v>21</v>
      </c>
      <c r="Z5" s="18"/>
      <c r="AA5" s="18"/>
      <c r="AB5" s="17"/>
      <c r="AC5" s="17"/>
      <c r="AD5" s="17"/>
      <c r="AE5" s="17"/>
      <c r="AF5" s="17"/>
      <c r="AG5" s="17"/>
      <c r="AH5" s="17"/>
    </row>
    <row r="6" spans="1:34" ht="18.75">
      <c r="A6" s="4">
        <v>4</v>
      </c>
      <c r="B6" s="9"/>
      <c r="C6" s="11"/>
      <c r="D6" s="11"/>
      <c r="E6" s="11"/>
      <c r="F6" s="22"/>
      <c r="G6" s="30"/>
      <c r="H6" s="30"/>
      <c r="I6" s="30"/>
      <c r="J6" s="30"/>
      <c r="K6" s="30"/>
      <c r="L6" s="30"/>
      <c r="M6" s="30"/>
      <c r="N6" s="30"/>
      <c r="O6" s="30"/>
      <c r="P6" s="30"/>
      <c r="Q6" s="25">
        <f>SUM(G6:P6)</f>
        <v>0</v>
      </c>
      <c r="R6" s="12">
        <f>IF(B6&gt;"",IF(T6&gt;"",T6,(IF(W6&gt;"",W6,""))),"")</f>
      </c>
      <c r="S6" s="13">
        <f>IF(B6&gt;"",Q6/$T$1,"")</f>
      </c>
      <c r="T6" s="14">
        <f>IF(AND(B6&gt;"",Q6=MAX(Q$3:Q$103),Q6&gt;=$T$1*0.75),"победитель","")</f>
      </c>
      <c r="U6" s="15">
        <f>IF(B6&gt;"",Q6/MAX(Q$3:Q$103),"")</f>
      </c>
      <c r="V6" s="16">
        <f>IF(B6&gt;"",RANK(Q6,Q$3:Q$103),"")</f>
      </c>
      <c r="W6" s="15"/>
      <c r="Y6" s="19" t="s">
        <v>17</v>
      </c>
      <c r="Z6" s="18"/>
      <c r="AA6" s="18"/>
      <c r="AB6" s="17"/>
      <c r="AC6" s="17"/>
      <c r="AD6" s="17"/>
      <c r="AE6" s="17"/>
      <c r="AF6" s="17"/>
      <c r="AG6" s="17"/>
      <c r="AH6" s="17"/>
    </row>
    <row r="7" spans="1:34" ht="18.75">
      <c r="A7" s="4">
        <v>5</v>
      </c>
      <c r="B7" s="9"/>
      <c r="C7" s="11"/>
      <c r="D7" s="11"/>
      <c r="E7" s="11"/>
      <c r="F7" s="22"/>
      <c r="G7" s="30"/>
      <c r="H7" s="30"/>
      <c r="I7" s="30"/>
      <c r="J7" s="30"/>
      <c r="K7" s="30"/>
      <c r="L7" s="30"/>
      <c r="M7" s="30"/>
      <c r="N7" s="30"/>
      <c r="O7" s="30"/>
      <c r="P7" s="30"/>
      <c r="Q7" s="25">
        <f>SUM(G7:P7)</f>
        <v>0</v>
      </c>
      <c r="R7" s="12">
        <f>IF(B7&gt;"",IF(T7&gt;"",T7,(IF(W7&gt;"",W7,""))),"")</f>
      </c>
      <c r="S7" s="13">
        <f>IF(B7&gt;"",Q7/$T$1,"")</f>
      </c>
      <c r="T7" s="14">
        <f>IF(AND(B7&gt;"",Q7=MAX(Q$3:Q$103),Q7&gt;=$T$1*0.75),"победитель","")</f>
      </c>
      <c r="U7" s="15">
        <f>IF(B7&gt;"",Q7/MAX(Q$3:Q$103),"")</f>
      </c>
      <c r="V7" s="16">
        <f>IF(B7&gt;"",RANK(Q7,Q$3:Q$103),"")</f>
      </c>
      <c r="W7" s="15"/>
      <c r="Y7" s="18" t="s">
        <v>18</v>
      </c>
      <c r="Z7" s="18"/>
      <c r="AA7" s="18"/>
      <c r="AB7" s="17"/>
      <c r="AC7" s="17"/>
      <c r="AD7" s="17"/>
      <c r="AE7" s="17"/>
      <c r="AF7" s="17"/>
      <c r="AG7" s="17"/>
      <c r="AH7" s="17"/>
    </row>
    <row r="8" spans="1:34" ht="18.75">
      <c r="A8" s="4">
        <v>6</v>
      </c>
      <c r="B8" s="9"/>
      <c r="C8" s="11"/>
      <c r="D8" s="11"/>
      <c r="E8" s="11"/>
      <c r="F8" s="26"/>
      <c r="G8" s="30"/>
      <c r="H8" s="30"/>
      <c r="I8" s="30"/>
      <c r="J8" s="30"/>
      <c r="K8" s="30"/>
      <c r="L8" s="30"/>
      <c r="M8" s="30"/>
      <c r="N8" s="30"/>
      <c r="O8" s="30"/>
      <c r="P8" s="30"/>
      <c r="Q8" s="25">
        <f>SUM(G8:P8)</f>
        <v>0</v>
      </c>
      <c r="R8" s="12">
        <f>IF(B8&gt;"",IF(T8&gt;"",T8,(IF(W8&gt;"",W8,""))),"")</f>
      </c>
      <c r="S8" s="13">
        <f>IF(B8&gt;"",Q8/$T$1,"")</f>
      </c>
      <c r="T8" s="14">
        <f>IF(AND(B8&gt;"",Q8=MAX(Q$3:Q$103),Q8&gt;=$T$1*0.75),"победитель","")</f>
      </c>
      <c r="U8" s="15">
        <f>IF(B8&gt;"",Q8/MAX(Q$3:Q$103),"")</f>
      </c>
      <c r="V8" s="16">
        <f>IF(B8&gt;"",RANK(Q8,Q$3:Q$103),"")</f>
      </c>
      <c r="W8" s="15"/>
      <c r="Y8" s="18" t="s">
        <v>19</v>
      </c>
      <c r="Z8" s="18"/>
      <c r="AA8" s="18"/>
      <c r="AB8" s="17"/>
      <c r="AC8" s="17"/>
      <c r="AD8" s="17"/>
      <c r="AE8" s="17"/>
      <c r="AF8" s="17"/>
      <c r="AG8" s="17"/>
      <c r="AH8" s="17"/>
    </row>
    <row r="9" spans="1:34" ht="18.75">
      <c r="A9" s="4">
        <v>7</v>
      </c>
      <c r="B9" s="9"/>
      <c r="C9" s="11"/>
      <c r="D9" s="11"/>
      <c r="E9" s="22"/>
      <c r="F9" s="11"/>
      <c r="G9" s="30"/>
      <c r="H9" s="30"/>
      <c r="I9" s="30"/>
      <c r="J9" s="30"/>
      <c r="K9" s="30"/>
      <c r="L9" s="30"/>
      <c r="M9" s="30"/>
      <c r="N9" s="30"/>
      <c r="O9" s="30"/>
      <c r="P9" s="30"/>
      <c r="Q9" s="25">
        <f>SUM(G9:P9)</f>
        <v>0</v>
      </c>
      <c r="R9" s="12">
        <f>IF(B9&gt;"",IF(T9&gt;"",T9,(IF(W9&gt;"",W9,""))),"")</f>
      </c>
      <c r="S9" s="13">
        <f>IF(B9&gt;"",Q9/$T$1,"")</f>
      </c>
      <c r="T9" s="14">
        <f>IF(AND(B9&gt;"",Q9=MAX(Q$3:Q$103),Q9&gt;=$T$1*0.75),"победитель","")</f>
      </c>
      <c r="U9" s="15">
        <f>IF(B9&gt;"",Q9/MAX(Q$3:Q$103),"")</f>
      </c>
      <c r="V9" s="16">
        <f>IF(B9&gt;"",RANK(Q9,Q$3:Q$103),"")</f>
      </c>
      <c r="W9" s="15"/>
      <c r="Y9" s="18" t="s">
        <v>20</v>
      </c>
      <c r="Z9" s="18"/>
      <c r="AA9" s="18"/>
      <c r="AB9" s="17"/>
      <c r="AC9" s="17"/>
      <c r="AD9" s="17"/>
      <c r="AE9" s="17"/>
      <c r="AF9" s="17"/>
      <c r="AG9" s="17"/>
      <c r="AH9" s="17"/>
    </row>
    <row r="10" spans="1:34" ht="18.75">
      <c r="A10" s="4">
        <v>8</v>
      </c>
      <c r="B10" s="9"/>
      <c r="C10" s="11"/>
      <c r="D10" s="11"/>
      <c r="E10" s="11"/>
      <c r="F10" s="27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5">
        <f>SUM(G10:P10)</f>
        <v>0</v>
      </c>
      <c r="R10" s="12">
        <f>IF(B10&gt;"",IF(T10&gt;"",T10,(IF(W10&gt;"",W10,""))),"")</f>
      </c>
      <c r="S10" s="13">
        <f>IF(B10&gt;"",Q10/$T$1,"")</f>
      </c>
      <c r="T10" s="14">
        <f>IF(AND(B10&gt;"",Q10=MAX(Q$3:Q$103),Q10&gt;=$T$1*0.75),"победитель","")</f>
      </c>
      <c r="U10" s="15">
        <f>IF(B10&gt;"",Q10/MAX(Q$3:Q$103),"")</f>
      </c>
      <c r="V10" s="16">
        <f>IF(B10&gt;"",RANK(Q10,Q$3:Q$103),"")</f>
      </c>
      <c r="W10" s="15"/>
      <c r="Y10" s="31" t="s">
        <v>23</v>
      </c>
      <c r="Z10" s="18"/>
      <c r="AA10" s="18"/>
      <c r="AB10" s="17"/>
      <c r="AC10" s="17"/>
      <c r="AD10" s="17"/>
      <c r="AE10" s="17"/>
      <c r="AF10" s="17"/>
      <c r="AG10" s="17"/>
      <c r="AH10" s="17"/>
    </row>
    <row r="11" spans="1:27" ht="15">
      <c r="A11" s="4">
        <v>9</v>
      </c>
      <c r="B11" s="9"/>
      <c r="C11" s="11"/>
      <c r="D11" s="11"/>
      <c r="E11" s="11"/>
      <c r="F11" s="2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5">
        <f>SUM(G11:P11)</f>
        <v>0</v>
      </c>
      <c r="R11" s="12">
        <f>IF(B11&gt;"",IF(T11&gt;"",T11,(IF(W11&gt;"",W11,""))),"")</f>
      </c>
      <c r="S11" s="13">
        <f>IF(B11&gt;"",Q11/$T$1,"")</f>
      </c>
      <c r="T11" s="14">
        <f>IF(AND(B11&gt;"",Q11=MAX(Q$3:Q$103),Q11&gt;=$T$1*0.75),"победитель","")</f>
      </c>
      <c r="U11" s="15">
        <f>IF(B11&gt;"",Q11/MAX(Q$3:Q$103),"")</f>
      </c>
      <c r="V11" s="16">
        <f>IF(B11&gt;"",RANK(Q11,Q$3:Q$103),"")</f>
      </c>
      <c r="W11" s="15"/>
      <c r="Y11" s="32" t="s">
        <v>24</v>
      </c>
      <c r="Z11" s="32"/>
      <c r="AA11" s="32"/>
    </row>
    <row r="12" spans="1:27" ht="15">
      <c r="A12" s="4">
        <v>10</v>
      </c>
      <c r="B12" s="9"/>
      <c r="C12" s="11"/>
      <c r="D12" s="11"/>
      <c r="E12" s="11"/>
      <c r="F12" s="2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5">
        <f>SUM(G12:P12)</f>
        <v>0</v>
      </c>
      <c r="R12" s="12">
        <f>IF(B12&gt;"",IF(T12&gt;"",T12,(IF(W12&gt;"",W12,""))),"")</f>
      </c>
      <c r="S12" s="13">
        <f>IF(B12&gt;"",Q12/$T$1,"")</f>
      </c>
      <c r="T12" s="14">
        <f>IF(AND(B12&gt;"",Q12=MAX(Q$3:Q$103),Q12&gt;=$T$1*0.75),"победитель","")</f>
      </c>
      <c r="U12" s="15">
        <f>IF(B12&gt;"",Q12/MAX(Q$3:Q$103),"")</f>
      </c>
      <c r="V12" s="16">
        <f>IF(B12&gt;"",RANK(Q12,Q$3:Q$103),"")</f>
      </c>
      <c r="W12" s="15"/>
      <c r="Y12" s="32"/>
      <c r="Z12" s="32"/>
      <c r="AA12" s="32"/>
    </row>
    <row r="13" spans="1:27" ht="15">
      <c r="A13" s="4">
        <v>11</v>
      </c>
      <c r="B13" s="9"/>
      <c r="C13" s="11"/>
      <c r="D13" s="11"/>
      <c r="E13" s="11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5">
        <f>SUM(G13:P13)</f>
        <v>0</v>
      </c>
      <c r="R13" s="12">
        <f>IF(B13&gt;"",IF(T13&gt;"",T13,(IF(W13&gt;"",W13,""))),"")</f>
      </c>
      <c r="S13" s="13">
        <f>IF(B13&gt;"",Q13/$T$1,"")</f>
      </c>
      <c r="T13" s="14">
        <f>IF(AND(B13&gt;"",Q13=MAX(Q$3:Q$103),Q13&gt;=$T$1*0.75),"победитель","")</f>
      </c>
      <c r="U13" s="15">
        <f>IF(B13&gt;"",Q13/MAX(Q$3:Q$103),"")</f>
      </c>
      <c r="V13" s="16">
        <f>IF(B13&gt;"",RANK(Q13,Q$3:Q$103),"")</f>
      </c>
      <c r="W13" s="15"/>
      <c r="Y13" s="32"/>
      <c r="Z13" s="32"/>
      <c r="AA13" s="32"/>
    </row>
    <row r="14" spans="1:27" ht="15">
      <c r="A14" s="4">
        <v>12</v>
      </c>
      <c r="B14" s="9"/>
      <c r="C14" s="11"/>
      <c r="D14" s="11"/>
      <c r="E14" s="11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5">
        <f>SUM(G14:P14)</f>
        <v>0</v>
      </c>
      <c r="R14" s="12">
        <f>IF(B14&gt;"",IF(T14&gt;"",T14,(IF(W14&gt;"",W14,""))),"")</f>
      </c>
      <c r="S14" s="13">
        <f>IF(B14&gt;"",Q14/$T$1,"")</f>
      </c>
      <c r="T14" s="14">
        <f>IF(AND(B14&gt;"",Q14=MAX(Q$3:Q$103),Q14&gt;=$T$1*0.75),"победитель","")</f>
      </c>
      <c r="U14" s="15">
        <f>IF(B14&gt;"",Q14/MAX(Q$3:Q$103),"")</f>
      </c>
      <c r="V14" s="16">
        <f>IF(B14&gt;"",RANK(Q14,Q$3:Q$103),"")</f>
      </c>
      <c r="W14" s="15"/>
      <c r="Y14" s="32"/>
      <c r="Z14" s="32"/>
      <c r="AA14" s="32"/>
    </row>
    <row r="15" spans="1:27" ht="15">
      <c r="A15" s="4">
        <v>13</v>
      </c>
      <c r="B15" s="9"/>
      <c r="C15" s="11"/>
      <c r="D15" s="11"/>
      <c r="E15" s="11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5">
        <f>SUM(G15:P15)</f>
        <v>0</v>
      </c>
      <c r="R15" s="12">
        <f>IF(B15&gt;"",IF(T15&gt;"",T15,(IF(W15&gt;"",W15,""))),"")</f>
      </c>
      <c r="S15" s="13">
        <f>IF(B15&gt;"",Q15/$T$1,"")</f>
      </c>
      <c r="T15" s="14">
        <f>IF(AND(B15&gt;"",Q15=MAX(Q$3:Q$103),Q15&gt;=$T$1*0.75),"победитель","")</f>
      </c>
      <c r="U15" s="15">
        <f>IF(B15&gt;"",Q15/MAX(Q$3:Q$103),"")</f>
      </c>
      <c r="V15" s="16">
        <f>IF(B15&gt;"",RANK(Q15,Q$3:Q$103),"")</f>
      </c>
      <c r="W15" s="15"/>
      <c r="Y15" s="32"/>
      <c r="Z15" s="32"/>
      <c r="AA15" s="32"/>
    </row>
    <row r="16" spans="1:23" ht="15">
      <c r="A16" s="4">
        <v>14</v>
      </c>
      <c r="B16" s="9"/>
      <c r="C16" s="11"/>
      <c r="D16" s="11"/>
      <c r="E16" s="1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5">
        <f>SUM(G16:P16)</f>
        <v>0</v>
      </c>
      <c r="R16" s="12">
        <f>IF(B16&gt;"",IF(T16&gt;"",T16,(IF(W16&gt;"",W16,""))),"")</f>
      </c>
      <c r="S16" s="13">
        <f>IF(B16&gt;"",Q16/$T$1,"")</f>
      </c>
      <c r="T16" s="14">
        <f>IF(AND(B16&gt;"",Q16=MAX(Q$3:Q$103),Q16&gt;=$T$1*0.75),"победитель","")</f>
      </c>
      <c r="U16" s="15">
        <f>IF(B16&gt;"",Q16/MAX(Q$3:Q$103),"")</f>
      </c>
      <c r="V16" s="16">
        <f>IF(B16&gt;"",RANK(Q16,Q$3:Q$103),"")</f>
      </c>
      <c r="W16" s="15"/>
    </row>
    <row r="17" spans="1:23" ht="15">
      <c r="A17" s="4">
        <v>15</v>
      </c>
      <c r="B17" s="9"/>
      <c r="C17" s="11"/>
      <c r="D17" s="11"/>
      <c r="E17" s="11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5">
        <f>SUM(G17:P17)</f>
        <v>0</v>
      </c>
      <c r="R17" s="12">
        <f>IF(B17&gt;"",IF(T17&gt;"",T17,(IF(W17&gt;"",W17,""))),"")</f>
      </c>
      <c r="S17" s="13">
        <f>IF(B17&gt;"",Q17/$T$1,"")</f>
      </c>
      <c r="T17" s="14">
        <f>IF(AND(B17&gt;"",Q17=MAX(Q$3:Q$103),Q17&gt;=$T$1*0.75),"победитель","")</f>
      </c>
      <c r="U17" s="15">
        <f>IF(B17&gt;"",Q17/MAX(Q$3:Q$103),"")</f>
      </c>
      <c r="V17" s="16">
        <f>IF(B17&gt;"",RANK(Q17,Q$3:Q$103),"")</f>
      </c>
      <c r="W17" s="15"/>
    </row>
    <row r="18" spans="1:23" ht="15">
      <c r="A18" s="4">
        <v>16</v>
      </c>
      <c r="B18" s="9"/>
      <c r="C18" s="11"/>
      <c r="D18" s="11"/>
      <c r="E18" s="1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5">
        <f>SUM(G18:P18)</f>
        <v>0</v>
      </c>
      <c r="R18" s="12">
        <f>IF(B18&gt;"",IF(T18&gt;"",T18,(IF(W18&gt;"",W18,""))),"")</f>
      </c>
      <c r="S18" s="13">
        <f>IF(B18&gt;"",Q18/$T$1,"")</f>
      </c>
      <c r="T18" s="14">
        <f>IF(AND(B18&gt;"",Q18=MAX(Q$3:Q$103),Q18&gt;=$T$1*0.75),"победитель","")</f>
      </c>
      <c r="U18" s="15">
        <f>IF(B18&gt;"",Q18/MAX(Q$3:Q$103),"")</f>
      </c>
      <c r="V18" s="16">
        <f>IF(B18&gt;"",RANK(Q18,Q$3:Q$103),"")</f>
      </c>
      <c r="W18" s="15"/>
    </row>
    <row r="19" spans="1:23" ht="15">
      <c r="A19" s="4">
        <v>17</v>
      </c>
      <c r="B19" s="9"/>
      <c r="C19" s="11"/>
      <c r="D19" s="11"/>
      <c r="E19" s="11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5">
        <f>SUM(G19:P19)</f>
        <v>0</v>
      </c>
      <c r="R19" s="12">
        <f>IF(B19&gt;"",IF(T19&gt;"",T19,(IF(W19&gt;"",W19,""))),"")</f>
      </c>
      <c r="S19" s="13">
        <f>IF(B19&gt;"",Q19/$T$1,"")</f>
      </c>
      <c r="T19" s="14">
        <f>IF(AND(B19&gt;"",Q19=MAX(Q$3:Q$103),Q19&gt;=$T$1*0.75),"победитель","")</f>
      </c>
      <c r="U19" s="15">
        <f>IF(B19&gt;"",Q19/MAX(Q$3:Q$103),"")</f>
      </c>
      <c r="V19" s="16">
        <f>IF(B19&gt;"",RANK(Q19,Q$3:Q$103),"")</f>
      </c>
      <c r="W19" s="15"/>
    </row>
    <row r="20" spans="1:23" ht="15">
      <c r="A20" s="4">
        <v>18</v>
      </c>
      <c r="B20" s="9"/>
      <c r="C20" s="11"/>
      <c r="D20" s="11"/>
      <c r="E20" s="11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5">
        <f>SUM(G20:P20)</f>
        <v>0</v>
      </c>
      <c r="R20" s="12">
        <f>IF(B20&gt;"",IF(T20&gt;"",T20,(IF(W20&gt;"",W20,""))),"")</f>
      </c>
      <c r="S20" s="13">
        <f>IF(B20&gt;"",Q20/$T$1,"")</f>
      </c>
      <c r="T20" s="14">
        <f>IF(AND(B20&gt;"",Q20=MAX(Q$3:Q$103),Q20&gt;=$T$1*0.75),"победитель","")</f>
      </c>
      <c r="U20" s="15">
        <f>IF(B20&gt;"",Q20/MAX(Q$3:Q$103),"")</f>
      </c>
      <c r="V20" s="16">
        <f>IF(B20&gt;"",RANK(Q20,Q$3:Q$103),"")</f>
      </c>
      <c r="W20" s="15"/>
    </row>
    <row r="21" spans="1:23" ht="15">
      <c r="A21" s="4">
        <v>19</v>
      </c>
      <c r="B21" s="9"/>
      <c r="C21" s="11"/>
      <c r="D21" s="11"/>
      <c r="E21" s="1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>
        <f>SUM(G21:P21)</f>
        <v>0</v>
      </c>
      <c r="R21" s="12">
        <f>IF(B21&gt;"",IF(T21&gt;"",T21,(IF(W21&gt;"",W21,""))),"")</f>
      </c>
      <c r="S21" s="13">
        <f>IF(B21&gt;"",Q21/$T$1,"")</f>
      </c>
      <c r="T21" s="14">
        <f>IF(AND(B21&gt;"",Q21=MAX(Q$3:Q$103),Q21&gt;=$T$1*0.75),"победитель","")</f>
      </c>
      <c r="U21" s="15">
        <f>IF(B21&gt;"",Q21/MAX(Q$3:Q$103),"")</f>
      </c>
      <c r="V21" s="16">
        <f>IF(B21&gt;"",RANK(Q21,Q$3:Q$103),"")</f>
      </c>
      <c r="W21" s="15"/>
    </row>
    <row r="22" spans="1:23" ht="15">
      <c r="A22" s="4">
        <v>20</v>
      </c>
      <c r="B22" s="9"/>
      <c r="C22" s="11"/>
      <c r="D22" s="11"/>
      <c r="E22" s="11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5">
        <f>SUM(G22:P22)</f>
        <v>0</v>
      </c>
      <c r="R22" s="12">
        <f>IF(B22&gt;"",IF(T22&gt;"",T22,(IF(W22&gt;"",W22,""))),"")</f>
      </c>
      <c r="S22" s="13">
        <f>IF(B22&gt;"",Q22/$T$1,"")</f>
      </c>
      <c r="T22" s="14">
        <f>IF(AND(B22&gt;"",Q22=MAX(Q$3:Q$103),Q22&gt;=$T$1*0.75),"победитель","")</f>
      </c>
      <c r="U22" s="15">
        <f>IF(B22&gt;"",Q22/MAX(Q$3:Q$103),"")</f>
      </c>
      <c r="V22" s="16">
        <f>IF(B22&gt;"",RANK(Q22,Q$3:Q$103),"")</f>
      </c>
      <c r="W22" s="15"/>
    </row>
    <row r="23" spans="1:23" ht="15">
      <c r="A23" s="4">
        <v>21</v>
      </c>
      <c r="B23" s="9"/>
      <c r="C23" s="11"/>
      <c r="D23" s="11"/>
      <c r="E23" s="11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>
        <f>SUM(G23:P23)</f>
        <v>0</v>
      </c>
      <c r="R23" s="12">
        <f>IF(B23&gt;"",IF(T23&gt;"",T23,(IF(W23&gt;"",W23,""))),"")</f>
      </c>
      <c r="S23" s="13">
        <f>IF(B23&gt;"",Q23/$T$1,"")</f>
      </c>
      <c r="T23" s="14">
        <f>IF(AND(B23&gt;"",Q23=MAX(Q$3:Q$103),Q23&gt;=$T$1*0.75),"победитель","")</f>
      </c>
      <c r="U23" s="15">
        <f>IF(B23&gt;"",Q23/MAX(Q$3:Q$103),"")</f>
      </c>
      <c r="V23" s="16">
        <f>IF(B23&gt;"",RANK(Q23,Q$3:Q$103),"")</f>
      </c>
      <c r="W23" s="15"/>
    </row>
    <row r="24" spans="1:23" ht="15">
      <c r="A24" s="4">
        <v>22</v>
      </c>
      <c r="B24" s="9"/>
      <c r="C24" s="11"/>
      <c r="D24" s="11"/>
      <c r="E24" s="11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5">
        <f>SUM(G24:P24)</f>
        <v>0</v>
      </c>
      <c r="R24" s="12">
        <f>IF(B24&gt;"",IF(T24&gt;"",T24,(IF(W24&gt;"",W24,""))),"")</f>
      </c>
      <c r="S24" s="13">
        <f>IF(B24&gt;"",Q24/$T$1,"")</f>
      </c>
      <c r="T24" s="14">
        <f>IF(AND(B24&gt;"",Q24=MAX(Q$3:Q$103),Q24&gt;=$T$1*0.75),"победитель","")</f>
      </c>
      <c r="U24" s="15">
        <f>IF(B24&gt;"",Q24/MAX(Q$3:Q$103),"")</f>
      </c>
      <c r="V24" s="16">
        <f>IF(B24&gt;"",RANK(Q24,Q$3:Q$103),"")</f>
      </c>
      <c r="W24" s="15"/>
    </row>
    <row r="25" spans="1:23" ht="15">
      <c r="A25" s="4">
        <v>23</v>
      </c>
      <c r="B25" s="9"/>
      <c r="C25" s="11"/>
      <c r="D25" s="11"/>
      <c r="E25" s="11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>
        <f>SUM(G25:P25)</f>
        <v>0</v>
      </c>
      <c r="R25" s="12">
        <f>IF(B25&gt;"",IF(T25&gt;"",T25,(IF(W25&gt;"",W25,""))),"")</f>
      </c>
      <c r="S25" s="13">
        <f>IF(B25&gt;"",Q25/$T$1,"")</f>
      </c>
      <c r="T25" s="14">
        <f>IF(AND(B25&gt;"",Q25=MAX(Q$3:Q$103),Q25&gt;=$T$1*0.75),"победитель","")</f>
      </c>
      <c r="U25" s="15">
        <f>IF(B25&gt;"",Q25/MAX(Q$3:Q$103),"")</f>
      </c>
      <c r="V25" s="16">
        <f>IF(B25&gt;"",RANK(Q25,Q$3:Q$103),"")</f>
      </c>
      <c r="W25" s="15"/>
    </row>
    <row r="26" spans="1:23" ht="15">
      <c r="A26" s="4">
        <v>24</v>
      </c>
      <c r="B26" s="9"/>
      <c r="C26" s="11"/>
      <c r="D26" s="11"/>
      <c r="E26" s="11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5">
        <f>SUM(G26:P26)</f>
        <v>0</v>
      </c>
      <c r="R26" s="12">
        <f>IF(B26&gt;"",IF(T26&gt;"",T26,(IF(W26&gt;"",W26,""))),"")</f>
      </c>
      <c r="S26" s="13">
        <f>IF(B26&gt;"",Q26/$T$1,"")</f>
      </c>
      <c r="T26" s="14">
        <f>IF(AND(B26&gt;"",Q26=MAX(Q$3:Q$103),Q26&gt;=$T$1*0.75),"победитель","")</f>
      </c>
      <c r="U26" s="15">
        <f>IF(B26&gt;"",Q26/MAX(Q$3:Q$103),"")</f>
      </c>
      <c r="V26" s="16">
        <f>IF(B26&gt;"",RANK(Q26,Q$3:Q$103),"")</f>
      </c>
      <c r="W26" s="15"/>
    </row>
    <row r="27" spans="1:23" ht="15">
      <c r="A27" s="4">
        <v>25</v>
      </c>
      <c r="B27" s="9"/>
      <c r="C27" s="11"/>
      <c r="D27" s="11"/>
      <c r="E27" s="11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5">
        <f>SUM(G27:P27)</f>
        <v>0</v>
      </c>
      <c r="R27" s="12">
        <f>IF(B27&gt;"",IF(T27&gt;"",T27,(IF(W27&gt;"",W27,""))),"")</f>
      </c>
      <c r="S27" s="13">
        <f>IF(B27&gt;"",Q27/$T$1,"")</f>
      </c>
      <c r="T27" s="14">
        <f>IF(AND(B27&gt;"",Q27=MAX(Q$3:Q$103),Q27&gt;=$T$1*0.75),"победитель","")</f>
      </c>
      <c r="U27" s="15">
        <f>IF(B27&gt;"",Q27/MAX(Q$3:Q$103),"")</f>
      </c>
      <c r="V27" s="16">
        <f>IF(B27&gt;"",RANK(Q27,Q$3:Q$103),"")</f>
      </c>
      <c r="W27" s="15"/>
    </row>
    <row r="28" spans="1:23" ht="15">
      <c r="A28" s="4">
        <v>26</v>
      </c>
      <c r="B28" s="9"/>
      <c r="C28" s="11"/>
      <c r="D28" s="11"/>
      <c r="E28" s="11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5">
        <f>SUM(G28:P28)</f>
        <v>0</v>
      </c>
      <c r="R28" s="12">
        <f>IF(B28&gt;"",IF(T28&gt;"",T28,(IF(W28&gt;"",W28,""))),"")</f>
      </c>
      <c r="S28" s="13">
        <f>IF(B28&gt;"",Q28/$T$1,"")</f>
      </c>
      <c r="T28" s="14">
        <f>IF(AND(B28&gt;"",Q28=MAX(Q$3:Q$103),Q28&gt;=$T$1*0.75),"победитель","")</f>
      </c>
      <c r="U28" s="15">
        <f>IF(B28&gt;"",Q28/MAX(Q$3:Q$103),"")</f>
      </c>
      <c r="V28" s="16">
        <f>IF(B28&gt;"",RANK(Q28,Q$3:Q$103),"")</f>
      </c>
      <c r="W28" s="15"/>
    </row>
    <row r="29" spans="1:23" ht="15">
      <c r="A29" s="4">
        <v>27</v>
      </c>
      <c r="B29" s="9"/>
      <c r="C29" s="11"/>
      <c r="D29" s="11"/>
      <c r="E29" s="11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5">
        <f>SUM(G29:P29)</f>
        <v>0</v>
      </c>
      <c r="R29" s="12">
        <f>IF(B29&gt;"",IF(T29&gt;"",T29,(IF(W29&gt;"",W29,""))),"")</f>
      </c>
      <c r="S29" s="13">
        <f>IF(B29&gt;"",Q29/$T$1,"")</f>
      </c>
      <c r="T29" s="14">
        <f>IF(AND(B29&gt;"",Q29=MAX(Q$3:Q$103),Q29&gt;=$T$1*0.75),"победитель","")</f>
      </c>
      <c r="U29" s="15">
        <f>IF(B29&gt;"",Q29/MAX(Q$3:Q$103),"")</f>
      </c>
      <c r="V29" s="16">
        <f>IF(B29&gt;"",RANK(Q29,Q$3:Q$103),"")</f>
      </c>
      <c r="W29" s="15"/>
    </row>
    <row r="30" spans="1:23" ht="15">
      <c r="A30" s="4">
        <v>28</v>
      </c>
      <c r="B30" s="9"/>
      <c r="C30" s="11"/>
      <c r="D30" s="11"/>
      <c r="E30" s="11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5">
        <f>SUM(G30:P30)</f>
        <v>0</v>
      </c>
      <c r="R30" s="12">
        <f>IF(B30&gt;"",IF(T30&gt;"",T30,(IF(W30&gt;"",W30,""))),"")</f>
      </c>
      <c r="S30" s="13">
        <f>IF(B30&gt;"",Q30/$T$1,"")</f>
      </c>
      <c r="T30" s="14">
        <f>IF(AND(B30&gt;"",Q30=MAX(Q$3:Q$103),Q30&gt;=$T$1*0.75),"победитель","")</f>
      </c>
      <c r="U30" s="15">
        <f>IF(B30&gt;"",Q30/MAX(Q$3:Q$103),"")</f>
      </c>
      <c r="V30" s="16">
        <f>IF(B30&gt;"",RANK(Q30,Q$3:Q$103),"")</f>
      </c>
      <c r="W30" s="15"/>
    </row>
    <row r="31" spans="1:23" ht="15">
      <c r="A31" s="4">
        <v>29</v>
      </c>
      <c r="B31" s="9"/>
      <c r="C31" s="11"/>
      <c r="D31" s="11"/>
      <c r="E31" s="11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5">
        <f>SUM(G31:P31)</f>
        <v>0</v>
      </c>
      <c r="R31" s="12">
        <f>IF(B31&gt;"",IF(T31&gt;"",T31,(IF(W31&gt;"",W31,""))),"")</f>
      </c>
      <c r="S31" s="13">
        <f>IF(B31&gt;"",Q31/$T$1,"")</f>
      </c>
      <c r="T31" s="14">
        <f>IF(AND(B31&gt;"",Q31=MAX(Q$3:Q$103),Q31&gt;=$T$1*0.75),"победитель","")</f>
      </c>
      <c r="U31" s="15">
        <f>IF(B31&gt;"",Q31/MAX(Q$3:Q$103),"")</f>
      </c>
      <c r="V31" s="16">
        <f>IF(B31&gt;"",RANK(Q31,Q$3:Q$103),"")</f>
      </c>
      <c r="W31" s="15"/>
    </row>
    <row r="32" spans="1:23" ht="15">
      <c r="A32" s="4">
        <v>30</v>
      </c>
      <c r="B32" s="9"/>
      <c r="C32" s="11"/>
      <c r="D32" s="11"/>
      <c r="E32" s="1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5">
        <f>SUM(G32:P32)</f>
        <v>0</v>
      </c>
      <c r="R32" s="12">
        <f>IF(B32&gt;"",IF(T32&gt;"",T32,(IF(W32&gt;"",W32,""))),"")</f>
      </c>
      <c r="S32" s="13">
        <f>IF(B32&gt;"",Q32/$T$1,"")</f>
      </c>
      <c r="T32" s="14">
        <f>IF(AND(B32&gt;"",Q32=MAX(Q$3:Q$103),Q32&gt;=$T$1*0.75),"победитель","")</f>
      </c>
      <c r="U32" s="15">
        <f>IF(B32&gt;"",Q32/MAX(Q$3:Q$103),"")</f>
      </c>
      <c r="V32" s="16">
        <f>IF(B32&gt;"",RANK(Q32,Q$3:Q$103),"")</f>
      </c>
      <c r="W32" s="15"/>
    </row>
    <row r="33" spans="1:23" ht="15">
      <c r="A33" s="4">
        <v>31</v>
      </c>
      <c r="B33" s="9"/>
      <c r="C33" s="11"/>
      <c r="D33" s="11"/>
      <c r="E33" s="11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5">
        <f>SUM(G33:P33)</f>
        <v>0</v>
      </c>
      <c r="R33" s="12">
        <f>IF(B33&gt;"",IF(T33&gt;"",T33,(IF(W33&gt;"",W33,""))),"")</f>
      </c>
      <c r="S33" s="13">
        <f>IF(B33&gt;"",Q33/$T$1,"")</f>
      </c>
      <c r="T33" s="14">
        <f>IF(AND(B33&gt;"",Q33=MAX(Q$3:Q$103),Q33&gt;=$T$1*0.75),"победитель","")</f>
      </c>
      <c r="U33" s="15">
        <f>IF(B33&gt;"",Q33/MAX(Q$3:Q$103),"")</f>
      </c>
      <c r="V33" s="16">
        <f>IF(B33&gt;"",RANK(Q33,Q$3:Q$103),"")</f>
      </c>
      <c r="W33" s="15"/>
    </row>
    <row r="34" spans="1:23" ht="15">
      <c r="A34" s="4">
        <v>32</v>
      </c>
      <c r="B34" s="9"/>
      <c r="C34" s="11"/>
      <c r="D34" s="11"/>
      <c r="E34" s="11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5">
        <f>SUM(G34:P34)</f>
        <v>0</v>
      </c>
      <c r="R34" s="12">
        <f>IF(B34&gt;"",IF(T34&gt;"",T34,(IF(W34&gt;"",W34,""))),"")</f>
      </c>
      <c r="S34" s="13">
        <f>IF(B34&gt;"",Q34/$T$1,"")</f>
      </c>
      <c r="T34" s="14">
        <f>IF(AND(B34&gt;"",Q34=MAX(Q$3:Q$103),Q34&gt;=$T$1*0.75),"победитель","")</f>
      </c>
      <c r="U34" s="15">
        <f>IF(B34&gt;"",Q34/MAX(Q$3:Q$103),"")</f>
      </c>
      <c r="V34" s="16">
        <f>IF(B34&gt;"",RANK(Q34,Q$3:Q$103),"")</f>
      </c>
      <c r="W34" s="15"/>
    </row>
    <row r="35" spans="1:23" ht="15">
      <c r="A35" s="4">
        <v>33</v>
      </c>
      <c r="B35" s="9"/>
      <c r="C35" s="11"/>
      <c r="D35" s="11"/>
      <c r="E35" s="11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5">
        <f>SUM(G35:P35)</f>
        <v>0</v>
      </c>
      <c r="R35" s="12">
        <f>IF(B35&gt;"",IF(T35&gt;"",T35,(IF(W35&gt;"",W35,""))),"")</f>
      </c>
      <c r="S35" s="13">
        <f>IF(B35&gt;"",Q35/$T$1,"")</f>
      </c>
      <c r="T35" s="14">
        <f>IF(AND(B35&gt;"",Q35=MAX(Q$3:Q$103),Q35&gt;=$T$1*0.75),"победитель","")</f>
      </c>
      <c r="U35" s="15">
        <f>IF(B35&gt;"",Q35/MAX(Q$3:Q$103),"")</f>
      </c>
      <c r="V35" s="16">
        <f>IF(B35&gt;"",RANK(Q35,Q$3:Q$103),"")</f>
      </c>
      <c r="W35" s="15"/>
    </row>
    <row r="36" spans="1:23" ht="15">
      <c r="A36" s="4">
        <v>34</v>
      </c>
      <c r="B36" s="9"/>
      <c r="C36" s="11"/>
      <c r="D36" s="11"/>
      <c r="E36" s="11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5">
        <f>SUM(G36:P36)</f>
        <v>0</v>
      </c>
      <c r="R36" s="12">
        <f>IF(B36&gt;"",IF(T36&gt;"",T36,(IF(W36&gt;"",W36,""))),"")</f>
      </c>
      <c r="S36" s="13">
        <f>IF(B36&gt;"",Q36/$T$1,"")</f>
      </c>
      <c r="T36" s="14">
        <f>IF(AND(B36&gt;"",Q36=MAX(Q$3:Q$103),Q36&gt;=$T$1*0.75),"победитель","")</f>
      </c>
      <c r="U36" s="15">
        <f>IF(B36&gt;"",Q36/MAX(Q$3:Q$103),"")</f>
      </c>
      <c r="V36" s="16">
        <f>IF(B36&gt;"",RANK(Q36,Q$3:Q$103),"")</f>
      </c>
      <c r="W36" s="15"/>
    </row>
    <row r="37" spans="1:23" ht="15">
      <c r="A37" s="4">
        <v>35</v>
      </c>
      <c r="B37" s="9"/>
      <c r="C37" s="11"/>
      <c r="D37" s="11"/>
      <c r="E37" s="11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5">
        <f>SUM(G37:P37)</f>
        <v>0</v>
      </c>
      <c r="R37" s="12">
        <f>IF(B37&gt;"",IF(T37&gt;"",T37,(IF(W37&gt;"",W37,""))),"")</f>
      </c>
      <c r="S37" s="13">
        <f>IF(B37&gt;"",Q37/$T$1,"")</f>
      </c>
      <c r="T37" s="14">
        <f>IF(AND(B37&gt;"",Q37=MAX(Q$3:Q$103),Q37&gt;=$T$1*0.75),"победитель","")</f>
      </c>
      <c r="U37" s="15">
        <f>IF(B37&gt;"",Q37/MAX(Q$3:Q$103),"")</f>
      </c>
      <c r="V37" s="16">
        <f>IF(B37&gt;"",RANK(Q37,Q$3:Q$103),"")</f>
      </c>
      <c r="W37" s="15"/>
    </row>
    <row r="38" spans="1:23" ht="15">
      <c r="A38" s="4">
        <v>36</v>
      </c>
      <c r="B38" s="9"/>
      <c r="C38" s="11"/>
      <c r="D38" s="11"/>
      <c r="E38" s="11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5">
        <f>SUM(G38:P38)</f>
        <v>0</v>
      </c>
      <c r="R38" s="12">
        <f>IF(B38&gt;"",IF(T38&gt;"",T38,(IF(W38&gt;"",W38,""))),"")</f>
      </c>
      <c r="S38" s="13">
        <f>IF(B38&gt;"",Q38/$T$1,"")</f>
      </c>
      <c r="T38" s="14">
        <f>IF(AND(B38&gt;"",Q38=MAX(Q$3:Q$103),Q38&gt;=$T$1*0.75),"победитель","")</f>
      </c>
      <c r="U38" s="15">
        <f>IF(B38&gt;"",Q38/MAX(Q$3:Q$103),"")</f>
      </c>
      <c r="V38" s="16">
        <f>IF(B38&gt;"",RANK(Q38,Q$3:Q$103),"")</f>
      </c>
      <c r="W38" s="15"/>
    </row>
    <row r="39" spans="1:23" ht="15">
      <c r="A39" s="4">
        <v>37</v>
      </c>
      <c r="B39" s="9"/>
      <c r="C39" s="11"/>
      <c r="D39" s="11"/>
      <c r="E39" s="11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5">
        <f>SUM(G39:P39)</f>
        <v>0</v>
      </c>
      <c r="R39" s="12">
        <f>IF(B39&gt;"",IF(T39&gt;"",T39,(IF(W39&gt;"",W39,""))),"")</f>
      </c>
      <c r="S39" s="13">
        <f>IF(B39&gt;"",Q39/$T$1,"")</f>
      </c>
      <c r="T39" s="14">
        <f>IF(AND(B39&gt;"",Q39=MAX(Q$3:Q$103),Q39&gt;=$T$1*0.75),"победитель","")</f>
      </c>
      <c r="U39" s="15">
        <f>IF(B39&gt;"",Q39/MAX(Q$3:Q$103),"")</f>
      </c>
      <c r="V39" s="16">
        <f>IF(B39&gt;"",RANK(Q39,Q$3:Q$103),"")</f>
      </c>
      <c r="W39" s="15"/>
    </row>
    <row r="40" spans="1:23" ht="15">
      <c r="A40" s="4">
        <v>38</v>
      </c>
      <c r="B40" s="9"/>
      <c r="C40" s="11"/>
      <c r="D40" s="11"/>
      <c r="E40" s="11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5">
        <f>SUM(G40:P40)</f>
        <v>0</v>
      </c>
      <c r="R40" s="12">
        <f>IF(B40&gt;"",IF(T40&gt;"",T40,(IF(W40&gt;"",W40,""))),"")</f>
      </c>
      <c r="S40" s="13">
        <f>IF(B40&gt;"",Q40/$T$1,"")</f>
      </c>
      <c r="T40" s="14">
        <f>IF(AND(B40&gt;"",Q40=MAX(Q$3:Q$103),Q40&gt;=$T$1*0.75),"победитель","")</f>
      </c>
      <c r="U40" s="15">
        <f>IF(B40&gt;"",Q40/MAX(Q$3:Q$103),"")</f>
      </c>
      <c r="V40" s="16">
        <f>IF(B40&gt;"",RANK(Q40,Q$3:Q$103),"")</f>
      </c>
      <c r="W40" s="15"/>
    </row>
    <row r="41" spans="1:23" ht="15">
      <c r="A41" s="4">
        <v>39</v>
      </c>
      <c r="B41" s="9"/>
      <c r="C41" s="11"/>
      <c r="D41" s="11"/>
      <c r="E41" s="11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5">
        <f>SUM(G41:P41)</f>
        <v>0</v>
      </c>
      <c r="R41" s="12">
        <f>IF(B41&gt;"",IF(T41&gt;"",T41,(IF(W41&gt;"",W41,""))),"")</f>
      </c>
      <c r="S41" s="13">
        <f>IF(B41&gt;"",Q41/$T$1,"")</f>
      </c>
      <c r="T41" s="14">
        <f>IF(AND(B41&gt;"",Q41=MAX(Q$3:Q$103),Q41&gt;=$T$1*0.75),"победитель","")</f>
      </c>
      <c r="U41" s="15">
        <f>IF(B41&gt;"",Q41/MAX(Q$3:Q$103),"")</f>
      </c>
      <c r="V41" s="16">
        <f>IF(B41&gt;"",RANK(Q41,Q$3:Q$103),"")</f>
      </c>
      <c r="W41" s="15"/>
    </row>
    <row r="42" spans="1:23" ht="15">
      <c r="A42" s="4">
        <v>40</v>
      </c>
      <c r="B42" s="9"/>
      <c r="C42" s="11"/>
      <c r="D42" s="11"/>
      <c r="E42" s="11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5">
        <f>SUM(G42:P42)</f>
        <v>0</v>
      </c>
      <c r="R42" s="12">
        <f>IF(B42&gt;"",IF(T42&gt;"",T42,(IF(W42&gt;"",W42,""))),"")</f>
      </c>
      <c r="S42" s="13">
        <f>IF(B42&gt;"",Q42/$T$1,"")</f>
      </c>
      <c r="T42" s="14">
        <f>IF(AND(B42&gt;"",Q42=MAX(Q$3:Q$103),Q42&gt;=$T$1*0.75),"победитель","")</f>
      </c>
      <c r="U42" s="15">
        <f>IF(B42&gt;"",Q42/MAX(Q$3:Q$103),"")</f>
      </c>
      <c r="V42" s="16">
        <f>IF(B42&gt;"",RANK(Q42,Q$3:Q$103),"")</f>
      </c>
      <c r="W42" s="15"/>
    </row>
    <row r="43" spans="1:23" ht="15">
      <c r="A43" s="4">
        <v>41</v>
      </c>
      <c r="B43" s="9"/>
      <c r="C43" s="11"/>
      <c r="D43" s="11"/>
      <c r="E43" s="11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5">
        <f>SUM(G43:P43)</f>
        <v>0</v>
      </c>
      <c r="R43" s="12">
        <f>IF(B43&gt;"",IF(T43&gt;"",T43,(IF(W43&gt;"",W43,""))),"")</f>
      </c>
      <c r="S43" s="13">
        <f>IF(B43&gt;"",Q43/$T$1,"")</f>
      </c>
      <c r="T43" s="14">
        <f>IF(AND(B43&gt;"",Q43=MAX(Q$3:Q$103),Q43&gt;=$T$1*0.75),"победитель","")</f>
      </c>
      <c r="U43" s="15">
        <f>IF(B43&gt;"",Q43/MAX(Q$3:Q$103),"")</f>
      </c>
      <c r="V43" s="16">
        <f>IF(B43&gt;"",RANK(Q43,Q$3:Q$103),"")</f>
      </c>
      <c r="W43" s="15"/>
    </row>
    <row r="44" spans="1:23" ht="15">
      <c r="A44" s="4">
        <v>42</v>
      </c>
      <c r="B44" s="9"/>
      <c r="C44" s="11"/>
      <c r="D44" s="11"/>
      <c r="E44" s="11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>
        <f>SUM(G44:P44)</f>
        <v>0</v>
      </c>
      <c r="R44" s="12">
        <f>IF(B44&gt;"",IF(T44&gt;"",T44,(IF(W44&gt;"",W44,""))),"")</f>
      </c>
      <c r="S44" s="13">
        <f>IF(B44&gt;"",Q44/$T$1,"")</f>
      </c>
      <c r="T44" s="14">
        <f>IF(AND(B44&gt;"",Q44=MAX(Q$3:Q$103),Q44&gt;=$T$1*0.75),"победитель","")</f>
      </c>
      <c r="U44" s="15">
        <f>IF(B44&gt;"",Q44/MAX(Q$3:Q$103),"")</f>
      </c>
      <c r="V44" s="16">
        <f>IF(B44&gt;"",RANK(Q44,Q$3:Q$103),"")</f>
      </c>
      <c r="W44" s="15"/>
    </row>
    <row r="45" spans="1:23" ht="15">
      <c r="A45" s="4">
        <v>43</v>
      </c>
      <c r="B45" s="9"/>
      <c r="C45" s="11"/>
      <c r="D45" s="11"/>
      <c r="E45" s="11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5">
        <f>SUM(G45:P45)</f>
        <v>0</v>
      </c>
      <c r="R45" s="12">
        <f>IF(B45&gt;"",IF(T45&gt;"",T45,(IF(W45&gt;"",W45,""))),"")</f>
      </c>
      <c r="S45" s="13">
        <f>IF(B45&gt;"",Q45/$T$1,"")</f>
      </c>
      <c r="T45" s="14">
        <f>IF(AND(B45&gt;"",Q45=MAX(Q$3:Q$103),Q45&gt;=$T$1*0.75),"победитель","")</f>
      </c>
      <c r="U45" s="15">
        <f>IF(B45&gt;"",Q45/MAX(Q$3:Q$103),"")</f>
      </c>
      <c r="V45" s="16">
        <f>IF(B45&gt;"",RANK(Q45,Q$3:Q$103),"")</f>
      </c>
      <c r="W45" s="15"/>
    </row>
    <row r="46" spans="1:23" ht="15">
      <c r="A46" s="4">
        <v>44</v>
      </c>
      <c r="B46" s="9"/>
      <c r="C46" s="11"/>
      <c r="D46" s="11"/>
      <c r="E46" s="11"/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5">
        <f>SUM(G46:P46)</f>
        <v>0</v>
      </c>
      <c r="R46" s="12">
        <f>IF(B46&gt;"",IF(T46&gt;"",T46,(IF(W46&gt;"",W46,""))),"")</f>
      </c>
      <c r="S46" s="13">
        <f>IF(B46&gt;"",Q46/$T$1,"")</f>
      </c>
      <c r="T46" s="14">
        <f>IF(AND(B46&gt;"",Q46=MAX(Q$3:Q$103),Q46&gt;=$T$1*0.75),"победитель","")</f>
      </c>
      <c r="U46" s="15">
        <f>IF(B46&gt;"",Q46/MAX(Q$3:Q$103),"")</f>
      </c>
      <c r="V46" s="16">
        <f>IF(B46&gt;"",RANK(Q46,Q$3:Q$103),"")</f>
      </c>
      <c r="W46" s="15"/>
    </row>
    <row r="47" spans="1:23" ht="15">
      <c r="A47" s="4">
        <v>45</v>
      </c>
      <c r="B47" s="9"/>
      <c r="C47" s="11"/>
      <c r="D47" s="11"/>
      <c r="E47" s="11"/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5">
        <f>SUM(G47:P47)</f>
        <v>0</v>
      </c>
      <c r="R47" s="12">
        <f>IF(B47&gt;"",IF(T47&gt;"",T47,(IF(W47&gt;"",W47,""))),"")</f>
      </c>
      <c r="S47" s="13">
        <f>IF(B47&gt;"",Q47/$T$1,"")</f>
      </c>
      <c r="T47" s="14">
        <f>IF(AND(B47&gt;"",Q47=MAX(Q$3:Q$103),Q47&gt;=$T$1*0.75),"победитель","")</f>
      </c>
      <c r="U47" s="15">
        <f>IF(B47&gt;"",Q47/MAX(Q$3:Q$103),"")</f>
      </c>
      <c r="V47" s="16">
        <f>IF(B47&gt;"",RANK(Q47,Q$3:Q$103),"")</f>
      </c>
      <c r="W47" s="15"/>
    </row>
    <row r="48" spans="1:23" ht="15">
      <c r="A48" s="4">
        <v>46</v>
      </c>
      <c r="B48" s="9"/>
      <c r="C48" s="11"/>
      <c r="D48" s="11"/>
      <c r="E48" s="11"/>
      <c r="F48" s="2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5">
        <f>SUM(G48:P48)</f>
        <v>0</v>
      </c>
      <c r="R48" s="12">
        <f>IF(B48&gt;"",IF(T48&gt;"",T48,(IF(W48&gt;"",W48,""))),"")</f>
      </c>
      <c r="S48" s="13">
        <f>IF(B48&gt;"",Q48/$T$1,"")</f>
      </c>
      <c r="T48" s="14">
        <f>IF(AND(B48&gt;"",Q48=MAX(Q$3:Q$103),Q48&gt;=$T$1*0.75),"победитель","")</f>
      </c>
      <c r="U48" s="15">
        <f>IF(B48&gt;"",Q48/MAX(Q$3:Q$103),"")</f>
      </c>
      <c r="V48" s="16">
        <f>IF(B48&gt;"",RANK(Q48,Q$3:Q$103),"")</f>
      </c>
      <c r="W48" s="15"/>
    </row>
    <row r="49" spans="1:23" ht="15">
      <c r="A49" s="4">
        <v>47</v>
      </c>
      <c r="B49" s="9"/>
      <c r="C49" s="11"/>
      <c r="D49" s="11"/>
      <c r="E49" s="11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5">
        <f>SUM(G49:P49)</f>
        <v>0</v>
      </c>
      <c r="R49" s="12">
        <f>IF(B49&gt;"",IF(T49&gt;"",T49,(IF(W49&gt;"",W49,""))),"")</f>
      </c>
      <c r="S49" s="13">
        <f>IF(B49&gt;"",Q49/$T$1,"")</f>
      </c>
      <c r="T49" s="14">
        <f>IF(AND(B49&gt;"",Q49=MAX(Q$3:Q$103),Q49&gt;=$T$1*0.75),"победитель","")</f>
      </c>
      <c r="U49" s="15">
        <f>IF(B49&gt;"",Q49/MAX(Q$3:Q$103),"")</f>
      </c>
      <c r="V49" s="16">
        <f>IF(B49&gt;"",RANK(Q49,Q$3:Q$103),"")</f>
      </c>
      <c r="W49" s="15"/>
    </row>
    <row r="50" spans="1:23" ht="15">
      <c r="A50" s="4">
        <v>48</v>
      </c>
      <c r="B50" s="9"/>
      <c r="C50" s="11"/>
      <c r="D50" s="11"/>
      <c r="E50" s="11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>
        <f>SUM(G50:P50)</f>
        <v>0</v>
      </c>
      <c r="R50" s="12">
        <f>IF(B50&gt;"",IF(T50&gt;"",T50,(IF(W50&gt;"",W50,""))),"")</f>
      </c>
      <c r="S50" s="13">
        <f>IF(B50&gt;"",Q50/$T$1,"")</f>
      </c>
      <c r="T50" s="14">
        <f>IF(AND(B50&gt;"",Q50=MAX(Q$3:Q$103),Q50&gt;=$T$1*0.75),"победитель","")</f>
      </c>
      <c r="U50" s="15">
        <f>IF(B50&gt;"",Q50/MAX(Q$3:Q$103),"")</f>
      </c>
      <c r="V50" s="16">
        <f>IF(B50&gt;"",RANK(Q50,Q$3:Q$103),"")</f>
      </c>
      <c r="W50" s="15"/>
    </row>
    <row r="51" spans="1:23" ht="15">
      <c r="A51" s="4">
        <v>49</v>
      </c>
      <c r="B51" s="9"/>
      <c r="C51" s="11"/>
      <c r="D51" s="11"/>
      <c r="E51" s="11"/>
      <c r="F51" s="22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5">
        <f>SUM(G51:P51)</f>
        <v>0</v>
      </c>
      <c r="R51" s="12">
        <f>IF(B51&gt;"",IF(T51&gt;"",T51,(IF(W51&gt;"",W51,""))),"")</f>
      </c>
      <c r="S51" s="13">
        <f>IF(B51&gt;"",Q51/$T$1,"")</f>
      </c>
      <c r="T51" s="14">
        <f>IF(AND(B51&gt;"",Q51=MAX(Q$3:Q$103),Q51&gt;=$T$1*0.75),"победитель","")</f>
      </c>
      <c r="U51" s="15">
        <f>IF(B51&gt;"",Q51/MAX(Q$3:Q$103),"")</f>
      </c>
      <c r="V51" s="16">
        <f>IF(B51&gt;"",RANK(Q51,Q$3:Q$103),"")</f>
      </c>
      <c r="W51" s="15"/>
    </row>
    <row r="52" spans="1:23" ht="15">
      <c r="A52" s="4">
        <v>50</v>
      </c>
      <c r="B52" s="9"/>
      <c r="C52" s="11"/>
      <c r="D52" s="11"/>
      <c r="E52" s="11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>
        <f>SUM(G52:P52)</f>
        <v>0</v>
      </c>
      <c r="R52" s="12">
        <f>IF(B52&gt;"",IF(T52&gt;"",T52,(IF(W52&gt;"",W52,""))),"")</f>
      </c>
      <c r="S52" s="13">
        <f>IF(B52&gt;"",Q52/$T$1,"")</f>
      </c>
      <c r="T52" s="14">
        <f>IF(AND(B52&gt;"",Q52=MAX(Q$3:Q$103),Q52&gt;=$T$1*0.75),"победитель","")</f>
      </c>
      <c r="U52" s="15">
        <f>IF(B52&gt;"",Q52/MAX(Q$3:Q$103),"")</f>
      </c>
      <c r="V52" s="16">
        <f>IF(B52&gt;"",RANK(Q52,Q$3:Q$103),"")</f>
      </c>
      <c r="W52" s="15"/>
    </row>
    <row r="53" spans="1:23" ht="15">
      <c r="A53" s="4">
        <v>51</v>
      </c>
      <c r="B53" s="9"/>
      <c r="C53" s="11"/>
      <c r="D53" s="11"/>
      <c r="E53" s="11"/>
      <c r="F53" s="2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5">
        <f>SUM(G53:P53)</f>
        <v>0</v>
      </c>
      <c r="R53" s="12">
        <f>IF(B53&gt;"",IF(T53&gt;"",T53,(IF(W53&gt;"",W53,""))),"")</f>
      </c>
      <c r="S53" s="13">
        <f>IF(B53&gt;"",Q53/$T$1,"")</f>
      </c>
      <c r="T53" s="14">
        <f>IF(AND(B53&gt;"",Q53=MAX(Q$3:Q$103),Q53&gt;=$T$1*0.75),"победитель","")</f>
      </c>
      <c r="U53" s="15">
        <f>IF(B53&gt;"",Q53/MAX(Q$3:Q$103),"")</f>
      </c>
      <c r="V53" s="16">
        <f>IF(B53&gt;"",RANK(Q53,Q$3:Q$103),"")</f>
      </c>
      <c r="W53" s="15"/>
    </row>
    <row r="54" spans="1:23" ht="15">
      <c r="A54" s="4">
        <v>52</v>
      </c>
      <c r="B54" s="9"/>
      <c r="C54" s="11"/>
      <c r="D54" s="11"/>
      <c r="E54" s="11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5">
        <f>SUM(G54:P54)</f>
        <v>0</v>
      </c>
      <c r="R54" s="12">
        <f>IF(B54&gt;"",IF(T54&gt;"",T54,(IF(W54&gt;"",W54,""))),"")</f>
      </c>
      <c r="S54" s="13">
        <f>IF(B54&gt;"",Q54/$T$1,"")</f>
      </c>
      <c r="T54" s="14">
        <f>IF(AND(B54&gt;"",Q54=MAX(Q$3:Q$103),Q54&gt;=$T$1*0.75),"победитель","")</f>
      </c>
      <c r="U54" s="15">
        <f>IF(B54&gt;"",Q54/MAX(Q$3:Q$103),"")</f>
      </c>
      <c r="V54" s="16">
        <f>IF(B54&gt;"",RANK(Q54,Q$3:Q$103),"")</f>
      </c>
      <c r="W54" s="15"/>
    </row>
    <row r="55" spans="1:23" ht="15">
      <c r="A55" s="4">
        <v>53</v>
      </c>
      <c r="B55" s="9"/>
      <c r="C55" s="11"/>
      <c r="D55" s="11"/>
      <c r="E55" s="11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5">
        <f>SUM(G55:P55)</f>
        <v>0</v>
      </c>
      <c r="R55" s="12">
        <f>IF(B55&gt;"",IF(T55&gt;"",T55,(IF(W55&gt;"",W55,""))),"")</f>
      </c>
      <c r="S55" s="13">
        <f>IF(B55&gt;"",Q55/$T$1,"")</f>
      </c>
      <c r="T55" s="14">
        <f>IF(AND(B55&gt;"",Q55=MAX(Q$3:Q$103),Q55&gt;=$T$1*0.75),"победитель","")</f>
      </c>
      <c r="U55" s="15">
        <f>IF(B55&gt;"",Q55/MAX(Q$3:Q$103),"")</f>
      </c>
      <c r="V55" s="16">
        <f>IF(B55&gt;"",RANK(Q55,Q$3:Q$103),"")</f>
      </c>
      <c r="W55" s="15"/>
    </row>
    <row r="56" spans="1:23" ht="15">
      <c r="A56" s="4">
        <v>54</v>
      </c>
      <c r="B56" s="9"/>
      <c r="C56" s="11"/>
      <c r="D56" s="11"/>
      <c r="E56" s="11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5">
        <f>SUM(G56:P56)</f>
        <v>0</v>
      </c>
      <c r="R56" s="12">
        <f>IF(B56&gt;"",IF(T56&gt;"",T56,(IF(W56&gt;"",W56,""))),"")</f>
      </c>
      <c r="S56" s="13">
        <f>IF(B56&gt;"",Q56/$T$1,"")</f>
      </c>
      <c r="T56" s="14">
        <f>IF(AND(B56&gt;"",Q56=MAX(Q$3:Q$103),Q56&gt;=$T$1*0.75),"победитель","")</f>
      </c>
      <c r="U56" s="15">
        <f>IF(B56&gt;"",Q56/MAX(Q$3:Q$103),"")</f>
      </c>
      <c r="V56" s="16">
        <f>IF(B56&gt;"",RANK(Q56,Q$3:Q$103),"")</f>
      </c>
      <c r="W56" s="15"/>
    </row>
    <row r="57" spans="1:23" ht="15">
      <c r="A57" s="4">
        <v>55</v>
      </c>
      <c r="B57" s="9"/>
      <c r="C57" s="11"/>
      <c r="D57" s="11"/>
      <c r="E57" s="11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5">
        <f>SUM(G57:P57)</f>
        <v>0</v>
      </c>
      <c r="R57" s="12">
        <f>IF(B57&gt;"",IF(T57&gt;"",T57,(IF(W57&gt;"",W57,""))),"")</f>
      </c>
      <c r="S57" s="13">
        <f>IF(B57&gt;"",Q57/$T$1,"")</f>
      </c>
      <c r="T57" s="14">
        <f>IF(AND(B57&gt;"",Q57=MAX(Q$3:Q$103),Q57&gt;=$T$1*0.75),"победитель","")</f>
      </c>
      <c r="U57" s="15">
        <f>IF(B57&gt;"",Q57/MAX(Q$3:Q$103),"")</f>
      </c>
      <c r="V57" s="16">
        <f>IF(B57&gt;"",RANK(Q57,Q$3:Q$103),"")</f>
      </c>
      <c r="W57" s="15"/>
    </row>
    <row r="58" spans="1:23" ht="15">
      <c r="A58" s="4">
        <v>56</v>
      </c>
      <c r="B58" s="9"/>
      <c r="C58" s="11"/>
      <c r="D58" s="11"/>
      <c r="E58" s="11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5">
        <f>SUM(G58:P58)</f>
        <v>0</v>
      </c>
      <c r="R58" s="12">
        <f>IF(B58&gt;"",IF(T58&gt;"",T58,(IF(W58&gt;"",W58,""))),"")</f>
      </c>
      <c r="S58" s="13">
        <f>IF(B58&gt;"",Q58/$T$1,"")</f>
      </c>
      <c r="T58" s="14">
        <f>IF(AND(B58&gt;"",Q58=MAX(Q$3:Q$103),Q58&gt;=$T$1*0.75),"победитель","")</f>
      </c>
      <c r="U58" s="15">
        <f>IF(B58&gt;"",Q58/MAX(Q$3:Q$103),"")</f>
      </c>
      <c r="V58" s="16">
        <f>IF(B58&gt;"",RANK(Q58,Q$3:Q$103),"")</f>
      </c>
      <c r="W58" s="15"/>
    </row>
    <row r="59" spans="1:23" ht="15">
      <c r="A59" s="4">
        <v>57</v>
      </c>
      <c r="B59" s="9"/>
      <c r="C59" s="11"/>
      <c r="D59" s="11"/>
      <c r="E59" s="11"/>
      <c r="F59" s="22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5">
        <f>SUM(G59:P59)</f>
        <v>0</v>
      </c>
      <c r="R59" s="12">
        <f>IF(B59&gt;"",IF(T59&gt;"",T59,(IF(W59&gt;"",W59,""))),"")</f>
      </c>
      <c r="S59" s="13">
        <f>IF(B59&gt;"",Q59/$T$1,"")</f>
      </c>
      <c r="T59" s="14">
        <f>IF(AND(B59&gt;"",Q59=MAX(Q$3:Q$103),Q59&gt;=$T$1*0.75),"победитель","")</f>
      </c>
      <c r="U59" s="15">
        <f>IF(B59&gt;"",Q59/MAX(Q$3:Q$103),"")</f>
      </c>
      <c r="V59" s="16">
        <f>IF(B59&gt;"",RANK(Q59,Q$3:Q$103),"")</f>
      </c>
      <c r="W59" s="15"/>
    </row>
    <row r="60" spans="1:23" ht="15">
      <c r="A60" s="4">
        <v>58</v>
      </c>
      <c r="B60" s="9"/>
      <c r="C60" s="11"/>
      <c r="D60" s="11"/>
      <c r="E60" s="11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5">
        <f>SUM(G60:P60)</f>
        <v>0</v>
      </c>
      <c r="R60" s="12">
        <f>IF(B60&gt;"",IF(T60&gt;"",T60,(IF(W60&gt;"",W60,""))),"")</f>
      </c>
      <c r="S60" s="13">
        <f>IF(B60&gt;"",Q60/$T$1,"")</f>
      </c>
      <c r="T60" s="14">
        <f>IF(AND(B60&gt;"",Q60=MAX(Q$3:Q$103),Q60&gt;=$T$1*0.75),"победитель","")</f>
      </c>
      <c r="U60" s="15">
        <f>IF(B60&gt;"",Q60/MAX(Q$3:Q$103),"")</f>
      </c>
      <c r="V60" s="16">
        <f>IF(B60&gt;"",RANK(Q60,Q$3:Q$103),"")</f>
      </c>
      <c r="W60" s="15"/>
    </row>
    <row r="61" spans="1:23" ht="15">
      <c r="A61" s="4">
        <v>59</v>
      </c>
      <c r="B61" s="9"/>
      <c r="C61" s="11"/>
      <c r="D61" s="11"/>
      <c r="E61" s="11"/>
      <c r="F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5">
        <f>SUM(G61:P61)</f>
        <v>0</v>
      </c>
      <c r="R61" s="12">
        <f>IF(B61&gt;"",IF(T61&gt;"",T61,(IF(W61&gt;"",W61,""))),"")</f>
      </c>
      <c r="S61" s="13">
        <f>IF(B61&gt;"",Q61/$T$1,"")</f>
      </c>
      <c r="T61" s="14">
        <f>IF(AND(B61&gt;"",Q61=MAX(Q$3:Q$103),Q61&gt;=$T$1*0.75),"победитель","")</f>
      </c>
      <c r="U61" s="15">
        <f>IF(B61&gt;"",Q61/MAX(Q$3:Q$103),"")</f>
      </c>
      <c r="V61" s="16">
        <f>IF(B61&gt;"",RANK(Q61,Q$3:Q$103),"")</f>
      </c>
      <c r="W61" s="15"/>
    </row>
    <row r="62" spans="1:23" ht="15">
      <c r="A62" s="4">
        <v>60</v>
      </c>
      <c r="B62" s="9"/>
      <c r="C62" s="11"/>
      <c r="D62" s="11"/>
      <c r="E62" s="11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5">
        <f>SUM(G62:P62)</f>
        <v>0</v>
      </c>
      <c r="R62" s="12">
        <f>IF(B62&gt;"",IF(T62&gt;"",T62,(IF(W62&gt;"",W62,""))),"")</f>
      </c>
      <c r="S62" s="13">
        <f>IF(B62&gt;"",Q62/$T$1,"")</f>
      </c>
      <c r="T62" s="14">
        <f>IF(AND(B62&gt;"",Q62=MAX(Q$3:Q$103),Q62&gt;=$T$1*0.75),"победитель","")</f>
      </c>
      <c r="U62" s="15">
        <f>IF(B62&gt;"",Q62/MAX(Q$3:Q$103),"")</f>
      </c>
      <c r="V62" s="16">
        <f>IF(B62&gt;"",RANK(Q62,Q$3:Q$103),"")</f>
      </c>
      <c r="W62" s="15"/>
    </row>
    <row r="63" spans="1:23" ht="15">
      <c r="A63" s="4">
        <v>61</v>
      </c>
      <c r="B63" s="9"/>
      <c r="C63" s="11"/>
      <c r="D63" s="11"/>
      <c r="E63" s="11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5">
        <f>SUM(G63:P63)</f>
        <v>0</v>
      </c>
      <c r="R63" s="12">
        <f>IF(B63&gt;"",IF(T63&gt;"",T63,(IF(W63&gt;"",W63,""))),"")</f>
      </c>
      <c r="S63" s="13">
        <f>IF(B63&gt;"",Q63/$T$1,"")</f>
      </c>
      <c r="T63" s="14">
        <f>IF(AND(B63&gt;"",Q63=MAX(Q$3:Q$103),Q63&gt;=$T$1*0.75),"победитель","")</f>
      </c>
      <c r="U63" s="15">
        <f>IF(B63&gt;"",Q63/MAX(Q$3:Q$103),"")</f>
      </c>
      <c r="V63" s="16">
        <f>IF(B63&gt;"",RANK(Q63,Q$3:Q$103),"")</f>
      </c>
      <c r="W63" s="15"/>
    </row>
    <row r="64" spans="1:23" ht="15">
      <c r="A64" s="4">
        <v>62</v>
      </c>
      <c r="B64" s="9"/>
      <c r="C64" s="11"/>
      <c r="D64" s="11"/>
      <c r="E64" s="11"/>
      <c r="F64" s="22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5">
        <f>SUM(G64:P64)</f>
        <v>0</v>
      </c>
      <c r="R64" s="12">
        <f>IF(B64&gt;"",IF(T64&gt;"",T64,(IF(W64&gt;"",W64,""))),"")</f>
      </c>
      <c r="S64" s="13">
        <f>IF(B64&gt;"",Q64/$T$1,"")</f>
      </c>
      <c r="T64" s="14">
        <f>IF(AND(B64&gt;"",Q64=MAX(Q$3:Q$103),Q64&gt;=$T$1*0.75),"победитель","")</f>
      </c>
      <c r="U64" s="15">
        <f>IF(B64&gt;"",Q64/MAX(Q$3:Q$103),"")</f>
      </c>
      <c r="V64" s="16">
        <f>IF(B64&gt;"",RANK(Q64,Q$3:Q$103),"")</f>
      </c>
      <c r="W64" s="15"/>
    </row>
    <row r="65" spans="1:23" ht="15">
      <c r="A65" s="4">
        <v>63</v>
      </c>
      <c r="B65" s="9"/>
      <c r="C65" s="11"/>
      <c r="D65" s="11"/>
      <c r="E65" s="11"/>
      <c r="F65" s="22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5">
        <f>SUM(G65:P65)</f>
        <v>0</v>
      </c>
      <c r="R65" s="12">
        <f>IF(B65&gt;"",IF(T65&gt;"",T65,(IF(W65&gt;"",W65,""))),"")</f>
      </c>
      <c r="S65" s="13">
        <f>IF(B65&gt;"",Q65/$T$1,"")</f>
      </c>
      <c r="T65" s="14">
        <f>IF(AND(B65&gt;"",Q65=MAX(Q$3:Q$103),Q65&gt;=$T$1*0.75),"победитель","")</f>
      </c>
      <c r="U65" s="15">
        <f>IF(B65&gt;"",Q65/MAX(Q$3:Q$103),"")</f>
      </c>
      <c r="V65" s="16">
        <f>IF(B65&gt;"",RANK(Q65,Q$3:Q$103),"")</f>
      </c>
      <c r="W65" s="15"/>
    </row>
    <row r="66" spans="1:23" ht="15">
      <c r="A66" s="4">
        <v>64</v>
      </c>
      <c r="B66" s="9"/>
      <c r="C66" s="11"/>
      <c r="D66" s="11"/>
      <c r="E66" s="11"/>
      <c r="F66" s="22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5">
        <f>SUM(G66:P66)</f>
        <v>0</v>
      </c>
      <c r="R66" s="12">
        <f>IF(B66&gt;"",IF(T66&gt;"",T66,(IF(W66&gt;"",W66,""))),"")</f>
      </c>
      <c r="S66" s="13">
        <f>IF(B66&gt;"",Q66/$T$1,"")</f>
      </c>
      <c r="T66" s="14">
        <f>IF(AND(B66&gt;"",Q66=MAX(Q$3:Q$103),Q66&gt;=$T$1*0.75),"победитель","")</f>
      </c>
      <c r="U66" s="15">
        <f>IF(B66&gt;"",Q66/MAX(Q$3:Q$103),"")</f>
      </c>
      <c r="V66" s="16">
        <f>IF(B66&gt;"",RANK(Q66,Q$3:Q$103),"")</f>
      </c>
      <c r="W66" s="15"/>
    </row>
    <row r="67" spans="1:23" ht="15">
      <c r="A67" s="4">
        <v>65</v>
      </c>
      <c r="B67" s="9"/>
      <c r="C67" s="11"/>
      <c r="D67" s="11"/>
      <c r="E67" s="11"/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5">
        <f>SUM(G67:P67)</f>
        <v>0</v>
      </c>
      <c r="R67" s="12">
        <f>IF(B67&gt;"",IF(T67&gt;"",T67,(IF(W67&gt;"",W67,""))),"")</f>
      </c>
      <c r="S67" s="13">
        <f>IF(B67&gt;"",Q67/$T$1,"")</f>
      </c>
      <c r="T67" s="14">
        <f>IF(AND(B67&gt;"",Q67=MAX(Q$3:Q$103),Q67&gt;=$T$1*0.75),"победитель","")</f>
      </c>
      <c r="U67" s="15">
        <f>IF(B67&gt;"",Q67/MAX(Q$3:Q$103),"")</f>
      </c>
      <c r="V67" s="16">
        <f>IF(B67&gt;"",RANK(Q67,Q$3:Q$103),"")</f>
      </c>
      <c r="W67" s="15"/>
    </row>
    <row r="68" spans="1:23" ht="15">
      <c r="A68" s="4">
        <v>66</v>
      </c>
      <c r="B68" s="9"/>
      <c r="C68" s="11"/>
      <c r="D68" s="11"/>
      <c r="E68" s="11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5">
        <f>SUM(G68:P68)</f>
        <v>0</v>
      </c>
      <c r="R68" s="12">
        <f>IF(B68&gt;"",IF(T68&gt;"",T68,(IF(W68&gt;"",W68,""))),"")</f>
      </c>
      <c r="S68" s="13">
        <f>IF(B68&gt;"",Q68/$T$1,"")</f>
      </c>
      <c r="T68" s="14">
        <f>IF(AND(B68&gt;"",Q68=MAX(Q$3:Q$103),Q68&gt;=$T$1*0.75),"победитель","")</f>
      </c>
      <c r="U68" s="15">
        <f>IF(B68&gt;"",Q68/MAX(Q$3:Q$103),"")</f>
      </c>
      <c r="V68" s="16">
        <f>IF(B68&gt;"",RANK(Q68,Q$3:Q$103),"")</f>
      </c>
      <c r="W68" s="15"/>
    </row>
    <row r="69" spans="1:23" ht="15">
      <c r="A69" s="4">
        <v>67</v>
      </c>
      <c r="B69" s="9"/>
      <c r="C69" s="11"/>
      <c r="D69" s="11"/>
      <c r="E69" s="11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5">
        <f>SUM(G69:P69)</f>
        <v>0</v>
      </c>
      <c r="R69" s="12">
        <f>IF(B69&gt;"",IF(T69&gt;"",T69,(IF(W69&gt;"",W69,""))),"")</f>
      </c>
      <c r="S69" s="13">
        <f>IF(B69&gt;"",Q69/$T$1,"")</f>
      </c>
      <c r="T69" s="14">
        <f>IF(AND(B69&gt;"",Q69=MAX(Q$3:Q$103),Q69&gt;=$T$1*0.75),"победитель","")</f>
      </c>
      <c r="U69" s="15">
        <f>IF(B69&gt;"",Q69/MAX(Q$3:Q$103),"")</f>
      </c>
      <c r="V69" s="16">
        <f>IF(B69&gt;"",RANK(Q69,Q$3:Q$103),"")</f>
      </c>
      <c r="W69" s="15"/>
    </row>
    <row r="70" spans="1:23" ht="15">
      <c r="A70" s="4">
        <v>68</v>
      </c>
      <c r="B70" s="9"/>
      <c r="C70" s="11"/>
      <c r="D70" s="11"/>
      <c r="E70" s="11"/>
      <c r="F70" s="22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5">
        <f>SUM(G70:P70)</f>
        <v>0</v>
      </c>
      <c r="R70" s="12">
        <f>IF(B70&gt;"",IF(T70&gt;"",T70,(IF(W70&gt;"",W70,""))),"")</f>
      </c>
      <c r="S70" s="13">
        <f>IF(B70&gt;"",Q70/$T$1,"")</f>
      </c>
      <c r="T70" s="14">
        <f>IF(AND(B70&gt;"",Q70=MAX(Q$3:Q$103),Q70&gt;=$T$1*0.75),"победитель","")</f>
      </c>
      <c r="U70" s="15">
        <f>IF(B70&gt;"",Q70/MAX(Q$3:Q$103),"")</f>
      </c>
      <c r="V70" s="16">
        <f>IF(B70&gt;"",RANK(Q70,Q$3:Q$103),"")</f>
      </c>
      <c r="W70" s="15"/>
    </row>
    <row r="71" spans="1:23" ht="15">
      <c r="A71" s="4">
        <v>69</v>
      </c>
      <c r="B71" s="9"/>
      <c r="C71" s="11"/>
      <c r="D71" s="11"/>
      <c r="E71" s="11"/>
      <c r="F71" s="22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5">
        <f>SUM(G71:P71)</f>
        <v>0</v>
      </c>
      <c r="R71" s="12">
        <f>IF(B71&gt;"",IF(T71&gt;"",T71,(IF(W71&gt;"",W71,""))),"")</f>
      </c>
      <c r="S71" s="13">
        <f>IF(B71&gt;"",Q71/$T$1,"")</f>
      </c>
      <c r="T71" s="14">
        <f>IF(AND(B71&gt;"",Q71=MAX(Q$3:Q$103),Q71&gt;=$T$1*0.75),"победитель","")</f>
      </c>
      <c r="U71" s="15">
        <f>IF(B71&gt;"",Q71/MAX(Q$3:Q$103),"")</f>
      </c>
      <c r="V71" s="16">
        <f>IF(B71&gt;"",RANK(Q71,Q$3:Q$103),"")</f>
      </c>
      <c r="W71" s="15"/>
    </row>
    <row r="72" spans="1:23" ht="15">
      <c r="A72" s="4">
        <v>70</v>
      </c>
      <c r="B72" s="9"/>
      <c r="C72" s="11"/>
      <c r="D72" s="11"/>
      <c r="E72" s="11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5">
        <f>SUM(G72:P72)</f>
        <v>0</v>
      </c>
      <c r="R72" s="12">
        <f>IF(B72&gt;"",IF(T72&gt;"",T72,(IF(W72&gt;"",W72,""))),"")</f>
      </c>
      <c r="S72" s="13">
        <f>IF(B72&gt;"",Q72/$T$1,"")</f>
      </c>
      <c r="T72" s="14">
        <f>IF(AND(B72&gt;"",Q72=MAX(Q$3:Q$103),Q72&gt;=$T$1*0.75),"победитель","")</f>
      </c>
      <c r="U72" s="15">
        <f>IF(B72&gt;"",Q72/MAX(Q$3:Q$103),"")</f>
      </c>
      <c r="V72" s="16">
        <f>IF(B72&gt;"",RANK(Q72,Q$3:Q$103),"")</f>
      </c>
      <c r="W72" s="15"/>
    </row>
    <row r="73" spans="1:23" ht="15">
      <c r="A73" s="4">
        <v>71</v>
      </c>
      <c r="B73" s="9"/>
      <c r="C73" s="11"/>
      <c r="D73" s="11"/>
      <c r="E73" s="11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5">
        <f>SUM(G73:P73)</f>
        <v>0</v>
      </c>
      <c r="R73" s="12">
        <f>IF(B73&gt;"",IF(T73&gt;"",T73,(IF(W73&gt;"",W73,""))),"")</f>
      </c>
      <c r="S73" s="13">
        <f>IF(B73&gt;"",Q73/$T$1,"")</f>
      </c>
      <c r="T73" s="14">
        <f>IF(AND(B73&gt;"",Q73=MAX(Q$3:Q$103),Q73&gt;=$T$1*0.75),"победитель","")</f>
      </c>
      <c r="U73" s="15">
        <f>IF(B73&gt;"",Q73/MAX(Q$3:Q$103),"")</f>
      </c>
      <c r="V73" s="16">
        <f>IF(B73&gt;"",RANK(Q73,Q$3:Q$103),"")</f>
      </c>
      <c r="W73" s="15"/>
    </row>
    <row r="74" spans="1:23" ht="15">
      <c r="A74" s="4">
        <v>72</v>
      </c>
      <c r="B74" s="9"/>
      <c r="C74" s="11"/>
      <c r="D74" s="11"/>
      <c r="E74" s="11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5">
        <f>SUM(G74:P74)</f>
        <v>0</v>
      </c>
      <c r="R74" s="12">
        <f>IF(B74&gt;"",IF(T74&gt;"",T74,(IF(W74&gt;"",W74,""))),"")</f>
      </c>
      <c r="S74" s="13">
        <f>IF(B74&gt;"",Q74/$T$1,"")</f>
      </c>
      <c r="T74" s="14">
        <f>IF(AND(B74&gt;"",Q74=MAX(Q$3:Q$103),Q74&gt;=$T$1*0.75),"победитель","")</f>
      </c>
      <c r="U74" s="15">
        <f>IF(B74&gt;"",Q74/MAX(Q$3:Q$103),"")</f>
      </c>
      <c r="V74" s="16">
        <f>IF(B74&gt;"",RANK(Q74,Q$3:Q$103),"")</f>
      </c>
      <c r="W74" s="15"/>
    </row>
    <row r="75" spans="1:23" ht="15">
      <c r="A75" s="4">
        <v>73</v>
      </c>
      <c r="B75" s="9"/>
      <c r="C75" s="11"/>
      <c r="D75" s="11"/>
      <c r="E75" s="11"/>
      <c r="F75" s="2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5">
        <f>SUM(G75:P75)</f>
        <v>0</v>
      </c>
      <c r="R75" s="12">
        <f>IF(B75&gt;"",IF(T75&gt;"",T75,(IF(W75&gt;"",W75,""))),"")</f>
      </c>
      <c r="S75" s="13">
        <f>IF(B75&gt;"",Q75/$T$1,"")</f>
      </c>
      <c r="T75" s="14">
        <f>IF(AND(B75&gt;"",Q75=MAX(Q$3:Q$103),Q75&gt;=$T$1*0.75),"победитель","")</f>
      </c>
      <c r="U75" s="15">
        <f>IF(B75&gt;"",Q75/MAX(Q$3:Q$103),"")</f>
      </c>
      <c r="V75" s="16">
        <f>IF(B75&gt;"",RANK(Q75,Q$3:Q$103),"")</f>
      </c>
      <c r="W75" s="15"/>
    </row>
    <row r="76" spans="1:23" ht="15">
      <c r="A76" s="4">
        <v>74</v>
      </c>
      <c r="B76" s="9"/>
      <c r="C76" s="11"/>
      <c r="D76" s="11"/>
      <c r="E76" s="11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5">
        <f>SUM(G76:P76)</f>
        <v>0</v>
      </c>
      <c r="R76" s="12">
        <f>IF(B76&gt;"",IF(T76&gt;"",T76,(IF(W76&gt;"",W76,""))),"")</f>
      </c>
      <c r="S76" s="13">
        <f>IF(B76&gt;"",Q76/$T$1,"")</f>
      </c>
      <c r="T76" s="14">
        <f>IF(AND(B76&gt;"",Q76=MAX(Q$3:Q$103),Q76&gt;=$T$1*0.75),"победитель","")</f>
      </c>
      <c r="U76" s="15">
        <f>IF(B76&gt;"",Q76/MAX(Q$3:Q$103),"")</f>
      </c>
      <c r="V76" s="16">
        <f>IF(B76&gt;"",RANK(Q76,Q$3:Q$103),"")</f>
      </c>
      <c r="W76" s="15"/>
    </row>
    <row r="77" spans="1:23" ht="15">
      <c r="A77" s="4">
        <v>75</v>
      </c>
      <c r="B77" s="9"/>
      <c r="C77" s="11"/>
      <c r="D77" s="11"/>
      <c r="E77" s="11"/>
      <c r="F77" s="2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5">
        <f>SUM(G77:P77)</f>
        <v>0</v>
      </c>
      <c r="R77" s="12">
        <f>IF(B77&gt;"",IF(T77&gt;"",T77,(IF(W77&gt;"",W77,""))),"")</f>
      </c>
      <c r="S77" s="13">
        <f>IF(B77&gt;"",Q77/$T$1,"")</f>
      </c>
      <c r="T77" s="14">
        <f>IF(AND(B77&gt;"",Q77=MAX(Q$3:Q$103),Q77&gt;=$T$1*0.75),"победитель","")</f>
      </c>
      <c r="U77" s="15">
        <f>IF(B77&gt;"",Q77/MAX(Q$3:Q$103),"")</f>
      </c>
      <c r="V77" s="16">
        <f>IF(B77&gt;"",RANK(Q77,Q$3:Q$103),"")</f>
      </c>
      <c r="W77" s="15"/>
    </row>
    <row r="78" spans="1:23" ht="15">
      <c r="A78" s="4">
        <v>76</v>
      </c>
      <c r="B78" s="9"/>
      <c r="C78" s="11"/>
      <c r="D78" s="11"/>
      <c r="E78" s="11"/>
      <c r="F78" s="22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5">
        <f>SUM(G78:P78)</f>
        <v>0</v>
      </c>
      <c r="R78" s="12">
        <f>IF(B78&gt;"",IF(T78&gt;"",T78,(IF(W78&gt;"",W78,""))),"")</f>
      </c>
      <c r="S78" s="13">
        <f>IF(B78&gt;"",Q78/$T$1,"")</f>
      </c>
      <c r="T78" s="14">
        <f>IF(AND(B78&gt;"",Q78=MAX(Q$3:Q$103),Q78&gt;=$T$1*0.75),"победитель","")</f>
      </c>
      <c r="U78" s="15">
        <f>IF(B78&gt;"",Q78/MAX(Q$3:Q$103),"")</f>
      </c>
      <c r="V78" s="16">
        <f>IF(B78&gt;"",RANK(Q78,Q$3:Q$103),"")</f>
      </c>
      <c r="W78" s="15"/>
    </row>
    <row r="79" spans="1:23" ht="15">
      <c r="A79" s="4">
        <v>77</v>
      </c>
      <c r="B79" s="9"/>
      <c r="C79" s="11"/>
      <c r="D79" s="11"/>
      <c r="E79" s="11"/>
      <c r="F79" s="22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5">
        <f>SUM(G79:P79)</f>
        <v>0</v>
      </c>
      <c r="R79" s="12">
        <f>IF(B79&gt;"",IF(T79&gt;"",T79,(IF(W79&gt;"",W79,""))),"")</f>
      </c>
      <c r="S79" s="13">
        <f>IF(B79&gt;"",Q79/$T$1,"")</f>
      </c>
      <c r="T79" s="14">
        <f>IF(AND(B79&gt;"",Q79=MAX(Q$3:Q$103),Q79&gt;=$T$1*0.75),"победитель","")</f>
      </c>
      <c r="U79" s="15">
        <f>IF(B79&gt;"",Q79/MAX(Q$3:Q$103),"")</f>
      </c>
      <c r="V79" s="16">
        <f>IF(B79&gt;"",RANK(Q79,Q$3:Q$103),"")</f>
      </c>
      <c r="W79" s="15"/>
    </row>
    <row r="80" spans="1:23" ht="15">
      <c r="A80" s="4">
        <v>78</v>
      </c>
      <c r="B80" s="9"/>
      <c r="C80" s="11"/>
      <c r="D80" s="11"/>
      <c r="E80" s="11"/>
      <c r="F80" s="22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5">
        <f>SUM(G80:P80)</f>
        <v>0</v>
      </c>
      <c r="R80" s="12">
        <f>IF(B80&gt;"",IF(T80&gt;"",T80,(IF(W80&gt;"",W80,""))),"")</f>
      </c>
      <c r="S80" s="13">
        <f>IF(B80&gt;"",Q80/$T$1,"")</f>
      </c>
      <c r="T80" s="14">
        <f>IF(AND(B80&gt;"",Q80=MAX(Q$3:Q$103),Q80&gt;=$T$1*0.75),"победитель","")</f>
      </c>
      <c r="U80" s="15">
        <f>IF(B80&gt;"",Q80/MAX(Q$3:Q$103),"")</f>
      </c>
      <c r="V80" s="16">
        <f>IF(B80&gt;"",RANK(Q80,Q$3:Q$103),"")</f>
      </c>
      <c r="W80" s="15"/>
    </row>
    <row r="81" spans="1:23" ht="15">
      <c r="A81" s="4">
        <v>79</v>
      </c>
      <c r="B81" s="9"/>
      <c r="C81" s="11"/>
      <c r="D81" s="11"/>
      <c r="E81" s="11"/>
      <c r="F81" s="22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5">
        <f>SUM(G81:P81)</f>
        <v>0</v>
      </c>
      <c r="R81" s="12">
        <f>IF(B81&gt;"",IF(T81&gt;"",T81,(IF(W81&gt;"",W81,""))),"")</f>
      </c>
      <c r="S81" s="13">
        <f>IF(B81&gt;"",Q81/$T$1,"")</f>
      </c>
      <c r="T81" s="14">
        <f>IF(AND(B81&gt;"",Q81=MAX(Q$3:Q$103),Q81&gt;=$T$1*0.75),"победитель","")</f>
      </c>
      <c r="U81" s="15">
        <f>IF(B81&gt;"",Q81/MAX(Q$3:Q$103),"")</f>
      </c>
      <c r="V81" s="16">
        <f>IF(B81&gt;"",RANK(Q81,Q$3:Q$103),"")</f>
      </c>
      <c r="W81" s="15"/>
    </row>
    <row r="82" spans="1:23" ht="15">
      <c r="A82" s="4">
        <v>80</v>
      </c>
      <c r="B82" s="9"/>
      <c r="C82" s="11"/>
      <c r="D82" s="11"/>
      <c r="E82" s="11"/>
      <c r="F82" s="22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5">
        <f>SUM(G82:P82)</f>
        <v>0</v>
      </c>
      <c r="R82" s="12">
        <f>IF(B82&gt;"",IF(T82&gt;"",T82,(IF(W82&gt;"",W82,""))),"")</f>
      </c>
      <c r="S82" s="13">
        <f>IF(B82&gt;"",Q82/$T$1,"")</f>
      </c>
      <c r="T82" s="14">
        <f>IF(AND(B82&gt;"",Q82=MAX(Q$3:Q$103),Q82&gt;=$T$1*0.75),"победитель","")</f>
      </c>
      <c r="U82" s="15">
        <f>IF(B82&gt;"",Q82/MAX(Q$3:Q$103),"")</f>
      </c>
      <c r="V82" s="16">
        <f>IF(B82&gt;"",RANK(Q82,Q$3:Q$103),"")</f>
      </c>
      <c r="W82" s="15"/>
    </row>
    <row r="83" spans="1:23" ht="15">
      <c r="A83" s="4">
        <v>81</v>
      </c>
      <c r="B83" s="9"/>
      <c r="C83" s="11"/>
      <c r="D83" s="11"/>
      <c r="E83" s="11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5">
        <f>SUM(G83:P83)</f>
        <v>0</v>
      </c>
      <c r="R83" s="12">
        <f>IF(B83&gt;"",IF(T83&gt;"",T83,(IF(W83&gt;"",W83,""))),"")</f>
      </c>
      <c r="S83" s="13">
        <f>IF(B83&gt;"",Q83/$T$1,"")</f>
      </c>
      <c r="T83" s="14">
        <f>IF(AND(B83&gt;"",Q83=MAX(Q$3:Q$103),Q83&gt;=$T$1*0.75),"победитель","")</f>
      </c>
      <c r="U83" s="15">
        <f>IF(B83&gt;"",Q83/MAX(Q$3:Q$103),"")</f>
      </c>
      <c r="V83" s="16">
        <f>IF(B83&gt;"",RANK(Q83,Q$3:Q$103),"")</f>
      </c>
      <c r="W83" s="15"/>
    </row>
    <row r="84" spans="1:23" ht="15">
      <c r="A84" s="4">
        <v>82</v>
      </c>
      <c r="B84" s="9"/>
      <c r="C84" s="11"/>
      <c r="D84" s="11"/>
      <c r="E84" s="11"/>
      <c r="F84" s="22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5">
        <f>SUM(G84:P84)</f>
        <v>0</v>
      </c>
      <c r="R84" s="12">
        <f>IF(B84&gt;"",IF(T84&gt;"",T84,(IF(W84&gt;"",W84,""))),"")</f>
      </c>
      <c r="S84" s="13">
        <f>IF(B84&gt;"",Q84/$T$1,"")</f>
      </c>
      <c r="T84" s="14">
        <f>IF(AND(B84&gt;"",Q84=MAX(Q$3:Q$103),Q84&gt;=$T$1*0.75),"победитель","")</f>
      </c>
      <c r="U84" s="15">
        <f>IF(B84&gt;"",Q84/MAX(Q$3:Q$103),"")</f>
      </c>
      <c r="V84" s="16">
        <f>IF(B84&gt;"",RANK(Q84,Q$3:Q$103),"")</f>
      </c>
      <c r="W84" s="15"/>
    </row>
    <row r="85" spans="1:23" ht="15">
      <c r="A85" s="4">
        <v>83</v>
      </c>
      <c r="B85" s="9"/>
      <c r="C85" s="11"/>
      <c r="D85" s="11"/>
      <c r="E85" s="11"/>
      <c r="F85" s="2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5">
        <f>SUM(G85:P85)</f>
        <v>0</v>
      </c>
      <c r="R85" s="12">
        <f>IF(B85&gt;"",IF(T85&gt;"",T85,(IF(W85&gt;"",W85,""))),"")</f>
      </c>
      <c r="S85" s="13">
        <f>IF(B85&gt;"",Q85/$T$1,"")</f>
      </c>
      <c r="T85" s="14">
        <f>IF(AND(B85&gt;"",Q85=MAX(Q$3:Q$103),Q85&gt;=$T$1*0.75),"победитель","")</f>
      </c>
      <c r="U85" s="15">
        <f>IF(B85&gt;"",Q85/MAX(Q$3:Q$103),"")</f>
      </c>
      <c r="V85" s="16">
        <f>IF(B85&gt;"",RANK(Q85,Q$3:Q$103),"")</f>
      </c>
      <c r="W85" s="15"/>
    </row>
    <row r="86" spans="1:23" ht="15">
      <c r="A86" s="4">
        <v>84</v>
      </c>
      <c r="B86" s="9"/>
      <c r="C86" s="11"/>
      <c r="D86" s="11"/>
      <c r="E86" s="11"/>
      <c r="F86" s="2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5">
        <f>SUM(G86:P86)</f>
        <v>0</v>
      </c>
      <c r="R86" s="12">
        <f>IF(B86&gt;"",IF(T86&gt;"",T86,(IF(W86&gt;"",W86,""))),"")</f>
      </c>
      <c r="S86" s="13">
        <f>IF(B86&gt;"",Q86/$T$1,"")</f>
      </c>
      <c r="T86" s="14">
        <f>IF(AND(B86&gt;"",Q86=MAX(Q$3:Q$103),Q86&gt;=$T$1*0.75),"победитель","")</f>
      </c>
      <c r="U86" s="15">
        <f>IF(B86&gt;"",Q86/MAX(Q$3:Q$103),"")</f>
      </c>
      <c r="V86" s="16">
        <f>IF(B86&gt;"",RANK(Q86,Q$3:Q$103),"")</f>
      </c>
      <c r="W86" s="15"/>
    </row>
    <row r="87" spans="1:23" ht="15">
      <c r="A87" s="4">
        <v>85</v>
      </c>
      <c r="B87" s="9"/>
      <c r="C87" s="11"/>
      <c r="D87" s="11"/>
      <c r="E87" s="11"/>
      <c r="F87" s="22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5">
        <f>SUM(G87:P87)</f>
        <v>0</v>
      </c>
      <c r="R87" s="12">
        <f>IF(B87&gt;"",IF(T87&gt;"",T87,(IF(W87&gt;"",W87,""))),"")</f>
      </c>
      <c r="S87" s="13">
        <f>IF(B87&gt;"",Q87/$T$1,"")</f>
      </c>
      <c r="T87" s="14">
        <f>IF(AND(B87&gt;"",Q87=MAX(Q$3:Q$103),Q87&gt;=$T$1*0.75),"победитель","")</f>
      </c>
      <c r="U87" s="15">
        <f>IF(B87&gt;"",Q87/MAX(Q$3:Q$103),"")</f>
      </c>
      <c r="V87" s="16">
        <f>IF(B87&gt;"",RANK(Q87,Q$3:Q$103),"")</f>
      </c>
      <c r="W87" s="15"/>
    </row>
    <row r="88" spans="1:23" ht="15">
      <c r="A88" s="4">
        <v>86</v>
      </c>
      <c r="B88" s="9"/>
      <c r="C88" s="11"/>
      <c r="D88" s="11"/>
      <c r="E88" s="11"/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5">
        <f>SUM(G88:P88)</f>
        <v>0</v>
      </c>
      <c r="R88" s="12">
        <f>IF(B88&gt;"",IF(T88&gt;"",T88,(IF(W88&gt;"",W88,""))),"")</f>
      </c>
      <c r="S88" s="13">
        <f>IF(B88&gt;"",Q88/$T$1,"")</f>
      </c>
      <c r="T88" s="14">
        <f>IF(AND(B88&gt;"",Q88=MAX(Q$3:Q$103),Q88&gt;=$T$1*0.75),"победитель","")</f>
      </c>
      <c r="U88" s="15">
        <f>IF(B88&gt;"",Q88/MAX(Q$3:Q$103),"")</f>
      </c>
      <c r="V88" s="16">
        <f>IF(B88&gt;"",RANK(Q88,Q$3:Q$103),"")</f>
      </c>
      <c r="W88" s="15"/>
    </row>
    <row r="89" spans="1:23" ht="15">
      <c r="A89" s="4">
        <v>87</v>
      </c>
      <c r="B89" s="9"/>
      <c r="C89" s="11"/>
      <c r="D89" s="11"/>
      <c r="E89" s="11"/>
      <c r="F89" s="22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5">
        <f>SUM(G89:P89)</f>
        <v>0</v>
      </c>
      <c r="R89" s="12">
        <f>IF(B89&gt;"",IF(T89&gt;"",T89,(IF(W89&gt;"",W89,""))),"")</f>
      </c>
      <c r="S89" s="13">
        <f>IF(B89&gt;"",Q89/$T$1,"")</f>
      </c>
      <c r="T89" s="14">
        <f>IF(AND(B89&gt;"",Q89=MAX(Q$3:Q$103),Q89&gt;=$T$1*0.75),"победитель","")</f>
      </c>
      <c r="U89" s="15">
        <f>IF(B89&gt;"",Q89/MAX(Q$3:Q$103),"")</f>
      </c>
      <c r="V89" s="16">
        <f>IF(B89&gt;"",RANK(Q89,Q$3:Q$103),"")</f>
      </c>
      <c r="W89" s="15"/>
    </row>
    <row r="90" spans="1:23" ht="15">
      <c r="A90" s="4">
        <v>88</v>
      </c>
      <c r="B90" s="9"/>
      <c r="C90" s="11"/>
      <c r="D90" s="11"/>
      <c r="E90" s="11"/>
      <c r="F90" s="22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5">
        <f>SUM(G90:P90)</f>
        <v>0</v>
      </c>
      <c r="R90" s="12">
        <f>IF(B90&gt;"",IF(T90&gt;"",T90,(IF(W90&gt;"",W90,""))),"")</f>
      </c>
      <c r="S90" s="13">
        <f>IF(B90&gt;"",Q90/$T$1,"")</f>
      </c>
      <c r="T90" s="14">
        <f>IF(AND(B90&gt;"",Q90=MAX(Q$3:Q$103),Q90&gt;=$T$1*0.75),"победитель","")</f>
      </c>
      <c r="U90" s="15">
        <f>IF(B90&gt;"",Q90/MAX(Q$3:Q$103),"")</f>
      </c>
      <c r="V90" s="16">
        <f>IF(B90&gt;"",RANK(Q90,Q$3:Q$103),"")</f>
      </c>
      <c r="W90" s="15"/>
    </row>
    <row r="91" spans="1:23" ht="15">
      <c r="A91" s="4">
        <v>89</v>
      </c>
      <c r="B91" s="9"/>
      <c r="C91" s="11"/>
      <c r="D91" s="11"/>
      <c r="E91" s="11"/>
      <c r="F91" s="22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5">
        <f>SUM(G91:P91)</f>
        <v>0</v>
      </c>
      <c r="R91" s="12">
        <f>IF(B91&gt;"",IF(T91&gt;"",T91,(IF(W91&gt;"",W91,""))),"")</f>
      </c>
      <c r="S91" s="13">
        <f>IF(B91&gt;"",Q91/$T$1,"")</f>
      </c>
      <c r="T91" s="14">
        <f>IF(AND(B91&gt;"",Q91=MAX(Q$3:Q$103),Q91&gt;=$T$1*0.75),"победитель","")</f>
      </c>
      <c r="U91" s="15">
        <f>IF(B91&gt;"",Q91/MAX(Q$3:Q$103),"")</f>
      </c>
      <c r="V91" s="16">
        <f>IF(B91&gt;"",RANK(Q91,Q$3:Q$103),"")</f>
      </c>
      <c r="W91" s="15"/>
    </row>
    <row r="92" spans="1:23" ht="15">
      <c r="A92" s="4">
        <v>90</v>
      </c>
      <c r="B92" s="9"/>
      <c r="C92" s="11"/>
      <c r="D92" s="11"/>
      <c r="E92" s="11"/>
      <c r="F92" s="22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5">
        <f>SUM(G92:P92)</f>
        <v>0</v>
      </c>
      <c r="R92" s="12">
        <f>IF(B92&gt;"",IF(T92&gt;"",T92,(IF(W92&gt;"",W92,""))),"")</f>
      </c>
      <c r="S92" s="13">
        <f>IF(B92&gt;"",Q92/$T$1,"")</f>
      </c>
      <c r="T92" s="14">
        <f>IF(AND(B92&gt;"",Q92=MAX(Q$3:Q$103),Q92&gt;=$T$1*0.75),"победитель","")</f>
      </c>
      <c r="U92" s="15">
        <f>IF(B92&gt;"",Q92/MAX(Q$3:Q$103),"")</f>
      </c>
      <c r="V92" s="16">
        <f>IF(B92&gt;"",RANK(Q92,Q$3:Q$103),"")</f>
      </c>
      <c r="W92" s="15"/>
    </row>
    <row r="93" spans="1:23" ht="15">
      <c r="A93" s="4">
        <v>91</v>
      </c>
      <c r="B93" s="9"/>
      <c r="C93" s="11"/>
      <c r="D93" s="11"/>
      <c r="E93" s="11"/>
      <c r="F93" s="22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5">
        <f>SUM(G93:P93)</f>
        <v>0</v>
      </c>
      <c r="R93" s="12">
        <f>IF(B93&gt;"",IF(T93&gt;"",T93,(IF(W93&gt;"",W93,""))),"")</f>
      </c>
      <c r="S93" s="13">
        <f>IF(B93&gt;"",Q93/$T$1,"")</f>
      </c>
      <c r="T93" s="14">
        <f>IF(AND(B93&gt;"",Q93=MAX(Q$3:Q$103),Q93&gt;=$T$1*0.75),"победитель","")</f>
      </c>
      <c r="U93" s="15">
        <f>IF(B93&gt;"",Q93/MAX(Q$3:Q$103),"")</f>
      </c>
      <c r="V93" s="16">
        <f>IF(B93&gt;"",RANK(Q93,Q$3:Q$103),"")</f>
      </c>
      <c r="W93" s="15"/>
    </row>
    <row r="94" spans="1:23" ht="15">
      <c r="A94" s="4">
        <v>92</v>
      </c>
      <c r="B94" s="9"/>
      <c r="C94" s="11"/>
      <c r="D94" s="11"/>
      <c r="E94" s="11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5">
        <f>SUM(G94:P94)</f>
        <v>0</v>
      </c>
      <c r="R94" s="12">
        <f>IF(B94&gt;"",IF(T94&gt;"",T94,(IF(W94&gt;"",W94,""))),"")</f>
      </c>
      <c r="S94" s="13">
        <f>IF(B94&gt;"",Q94/$T$1,"")</f>
      </c>
      <c r="T94" s="14">
        <f>IF(AND(B94&gt;"",Q94=MAX(Q$3:Q$103),Q94&gt;=$T$1*0.75),"победитель","")</f>
      </c>
      <c r="U94" s="15">
        <f>IF(B94&gt;"",Q94/MAX(Q$3:Q$103),"")</f>
      </c>
      <c r="V94" s="16">
        <f>IF(B94&gt;"",RANK(Q94,Q$3:Q$103),"")</f>
      </c>
      <c r="W94" s="15"/>
    </row>
    <row r="95" spans="1:23" ht="15">
      <c r="A95" s="4">
        <v>93</v>
      </c>
      <c r="B95" s="9"/>
      <c r="C95" s="11"/>
      <c r="D95" s="11"/>
      <c r="E95" s="11"/>
      <c r="F95" s="22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5">
        <f>SUM(G95:P95)</f>
        <v>0</v>
      </c>
      <c r="R95" s="12">
        <f>IF(B95&gt;"",IF(T95&gt;"",T95,(IF(W95&gt;"",W95,""))),"")</f>
      </c>
      <c r="S95" s="13">
        <f>IF(B95&gt;"",Q95/$T$1,"")</f>
      </c>
      <c r="T95" s="14">
        <f>IF(AND(B95&gt;"",Q95=MAX(Q$3:Q$103),Q95&gt;=$T$1*0.75),"победитель","")</f>
      </c>
      <c r="U95" s="15">
        <f>IF(B95&gt;"",Q95/MAX(Q$3:Q$103),"")</f>
      </c>
      <c r="V95" s="16">
        <f>IF(B95&gt;"",RANK(Q95,Q$3:Q$103),"")</f>
      </c>
      <c r="W95" s="15"/>
    </row>
    <row r="96" spans="1:23" ht="15">
      <c r="A96" s="4">
        <v>94</v>
      </c>
      <c r="B96" s="9"/>
      <c r="C96" s="11"/>
      <c r="D96" s="11"/>
      <c r="E96" s="11"/>
      <c r="F96" s="22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5">
        <f>SUM(G96:P96)</f>
        <v>0</v>
      </c>
      <c r="R96" s="12">
        <f>IF(B96&gt;"",IF(T96&gt;"",T96,(IF(W96&gt;"",W96,""))),"")</f>
      </c>
      <c r="S96" s="13">
        <f>IF(B96&gt;"",Q96/$T$1,"")</f>
      </c>
      <c r="T96" s="14">
        <f>IF(AND(B96&gt;"",Q96=MAX(Q$3:Q$103),Q96&gt;=$T$1*0.75),"победитель","")</f>
      </c>
      <c r="U96" s="15">
        <f>IF(B96&gt;"",Q96/MAX(Q$3:Q$103),"")</f>
      </c>
      <c r="V96" s="16">
        <f>IF(B96&gt;"",RANK(Q96,Q$3:Q$103),"")</f>
      </c>
      <c r="W96" s="15"/>
    </row>
    <row r="97" spans="1:23" ht="15">
      <c r="A97" s="4">
        <v>95</v>
      </c>
      <c r="B97" s="9"/>
      <c r="C97" s="11"/>
      <c r="D97" s="11"/>
      <c r="E97" s="11"/>
      <c r="F97" s="22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5">
        <f>SUM(G97:P97)</f>
        <v>0</v>
      </c>
      <c r="R97" s="12">
        <f>IF(B97&gt;"",IF(T97&gt;"",T97,(IF(W97&gt;"",W97,""))),"")</f>
      </c>
      <c r="S97" s="13">
        <f>IF(B97&gt;"",Q97/$T$1,"")</f>
      </c>
      <c r="T97" s="14">
        <f>IF(AND(B97&gt;"",Q97=MAX(Q$3:Q$103),Q97&gt;=$T$1*0.75),"победитель","")</f>
      </c>
      <c r="U97" s="15">
        <f>IF(B97&gt;"",Q97/MAX(Q$3:Q$103),"")</f>
      </c>
      <c r="V97" s="16">
        <f>IF(B97&gt;"",RANK(Q97,Q$3:Q$103),"")</f>
      </c>
      <c r="W97" s="15"/>
    </row>
    <row r="98" spans="1:23" ht="15">
      <c r="A98" s="4">
        <v>96</v>
      </c>
      <c r="B98" s="9"/>
      <c r="C98" s="11"/>
      <c r="D98" s="11"/>
      <c r="E98" s="11"/>
      <c r="F98" s="22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5">
        <f>SUM(G98:P98)</f>
        <v>0</v>
      </c>
      <c r="R98" s="12">
        <f>IF(B98&gt;"",IF(T98&gt;"",T98,(IF(W98&gt;"",W98,""))),"")</f>
      </c>
      <c r="S98" s="13">
        <f>IF(B98&gt;"",Q98/$T$1,"")</f>
      </c>
      <c r="T98" s="14">
        <f>IF(AND(B98&gt;"",Q98=MAX(Q$3:Q$103),Q98&gt;=$T$1*0.75),"победитель","")</f>
      </c>
      <c r="U98" s="15">
        <f>IF(B98&gt;"",Q98/MAX(Q$3:Q$103),"")</f>
      </c>
      <c r="V98" s="16">
        <f>IF(B98&gt;"",RANK(Q98,Q$3:Q$103),"")</f>
      </c>
      <c r="W98" s="15"/>
    </row>
    <row r="99" spans="1:23" ht="15">
      <c r="A99" s="4">
        <v>97</v>
      </c>
      <c r="B99" s="9"/>
      <c r="C99" s="11"/>
      <c r="D99" s="11"/>
      <c r="E99" s="11"/>
      <c r="F99" s="22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5">
        <f>SUM(G99:P99)</f>
        <v>0</v>
      </c>
      <c r="R99" s="12">
        <f>IF(B99&gt;"",IF(T99&gt;"",T99,(IF(W99&gt;"",W99,""))),"")</f>
      </c>
      <c r="S99" s="13">
        <f>IF(B99&gt;"",Q99/$T$1,"")</f>
      </c>
      <c r="T99" s="14">
        <f>IF(AND(B99&gt;"",Q99=MAX(Q$3:Q$103),Q99&gt;=$T$1*0.75),"победитель","")</f>
      </c>
      <c r="U99" s="15">
        <f>IF(B99&gt;"",Q99/MAX(Q$3:Q$103),"")</f>
      </c>
      <c r="V99" s="16">
        <f>IF(B99&gt;"",RANK(Q99,Q$3:Q$103),"")</f>
      </c>
      <c r="W99" s="15"/>
    </row>
    <row r="100" spans="1:23" ht="15">
      <c r="A100" s="4">
        <v>98</v>
      </c>
      <c r="B100" s="9"/>
      <c r="C100" s="11"/>
      <c r="D100" s="11"/>
      <c r="E100" s="11"/>
      <c r="F100" s="22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5">
        <f>SUM(G100:P100)</f>
        <v>0</v>
      </c>
      <c r="R100" s="12">
        <f>IF(B100&gt;"",IF(T100&gt;"",T100,(IF(W100&gt;"",W100,""))),"")</f>
      </c>
      <c r="S100" s="13">
        <f>IF(B100&gt;"",Q100/$T$1,"")</f>
      </c>
      <c r="T100" s="14">
        <f>IF(AND(B100&gt;"",Q100=MAX(Q$3:Q$103),Q100&gt;=$T$1*0.75),"победитель","")</f>
      </c>
      <c r="U100" s="15">
        <f>IF(B100&gt;"",Q100/MAX(Q$3:Q$103),"")</f>
      </c>
      <c r="V100" s="16">
        <f>IF(B100&gt;"",RANK(Q100,Q$3:Q$103),"")</f>
      </c>
      <c r="W100" s="15"/>
    </row>
    <row r="101" spans="1:23" ht="15">
      <c r="A101" s="4">
        <v>99</v>
      </c>
      <c r="B101" s="9"/>
      <c r="C101" s="11"/>
      <c r="D101" s="11"/>
      <c r="E101" s="11"/>
      <c r="F101" s="22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5">
        <f>SUM(G101:P101)</f>
        <v>0</v>
      </c>
      <c r="R101" s="12">
        <f>IF(B101&gt;"",IF(T101&gt;"",T101,(IF(W101&gt;"",W101,""))),"")</f>
      </c>
      <c r="S101" s="13">
        <f>IF(B101&gt;"",Q101/$T$1,"")</f>
      </c>
      <c r="T101" s="14">
        <f>IF(AND(B101&gt;"",Q101=MAX(Q$3:Q$103),Q101&gt;=$T$1*0.75),"победитель","")</f>
      </c>
      <c r="U101" s="15">
        <f>IF(B101&gt;"",Q101/MAX(Q$3:Q$103),"")</f>
      </c>
      <c r="V101" s="16">
        <f>IF(B101&gt;"",RANK(Q101,Q$3:Q$103),"")</f>
      </c>
      <c r="W101" s="15"/>
    </row>
    <row r="102" spans="1:23" ht="15">
      <c r="A102" s="4">
        <v>100</v>
      </c>
      <c r="B102" s="9"/>
      <c r="C102" s="11"/>
      <c r="D102" s="11"/>
      <c r="E102" s="11"/>
      <c r="F102" s="22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5">
        <f>SUM(G102:P102)</f>
        <v>0</v>
      </c>
      <c r="R102" s="12">
        <f>IF(B102&gt;"",IF(T102&gt;"",T102,(IF(W102&gt;"",W102,""))),"")</f>
      </c>
      <c r="S102" s="13">
        <f>IF(B102&gt;"",Q102/$T$1,"")</f>
      </c>
      <c r="T102" s="14">
        <f>IF(AND(B102&gt;"",Q102=MAX(Q$3:Q$103),Q102&gt;=$T$1*0.75),"победитель","")</f>
      </c>
      <c r="U102" s="15">
        <f>IF(B102&gt;"",Q102/MAX(Q$3:Q$103),"")</f>
      </c>
      <c r="V102" s="16">
        <f>IF(B102&gt;"",RANK(Q102,Q$3:Q$103),"")</f>
      </c>
      <c r="W102" s="15"/>
    </row>
    <row r="103" spans="1:23" ht="15">
      <c r="A103" s="4">
        <v>100</v>
      </c>
      <c r="B103" s="9"/>
      <c r="C103" s="11"/>
      <c r="D103" s="11"/>
      <c r="E103" s="11"/>
      <c r="F103" s="2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5">
        <f>SUM(G103:P103)</f>
        <v>0</v>
      </c>
      <c r="R103" s="12">
        <f>IF(B103&gt;"",IF(T103&gt;"",T103,(IF(W103&gt;"",W103,""))),"")</f>
      </c>
      <c r="S103" s="13">
        <f>IF(B103&gt;"",Q103/$T$1,"")</f>
      </c>
      <c r="T103" s="14">
        <f>IF(AND(B103&gt;"",Q103=MAX(Q$3:Q$103),Q103&gt;=$T$1*0.75),"победитель","")</f>
      </c>
      <c r="U103" s="15">
        <f>IF(B103&gt;"",Q103/MAX(Q$3:Q$103),"")</f>
      </c>
      <c r="V103" s="16">
        <f>IF(B103&gt;"",RANK(Q103,Q$3:Q$103),"")</f>
      </c>
      <c r="W103" s="15"/>
    </row>
  </sheetData>
  <sheetProtection/>
  <mergeCells count="1">
    <mergeCell ref="Y11:AA15"/>
  </mergeCells>
  <conditionalFormatting sqref="J3:J103">
    <cfRule type="cellIs" priority="6" dxfId="0" operator="greaterThan" stopIfTrue="1">
      <formula>6</formula>
    </cfRule>
  </conditionalFormatting>
  <conditionalFormatting sqref="I3:I103">
    <cfRule type="cellIs" priority="12" dxfId="0" operator="greaterThan" stopIfTrue="1">
      <formula>4</formula>
    </cfRule>
  </conditionalFormatting>
  <conditionalFormatting sqref="H3:H103">
    <cfRule type="cellIs" priority="11" dxfId="0" operator="greaterThan" stopIfTrue="1">
      <formula>3</formula>
    </cfRule>
  </conditionalFormatting>
  <conditionalFormatting sqref="G3:G103">
    <cfRule type="cellIs" priority="10" dxfId="94" operator="greaterThan" stopIfTrue="1">
      <formula>7</formula>
    </cfRule>
  </conditionalFormatting>
  <conditionalFormatting sqref="K3:K103">
    <cfRule type="cellIs" priority="13" dxfId="0" operator="greaterThan" stopIfTrue="1">
      <formula>4</formula>
    </cfRule>
  </conditionalFormatting>
  <conditionalFormatting sqref="M3:M103">
    <cfRule type="cellIs" priority="5" dxfId="0" operator="greaterThan" stopIfTrue="1">
      <formula>6</formula>
    </cfRule>
  </conditionalFormatting>
  <conditionalFormatting sqref="N3:N103">
    <cfRule type="cellIs" priority="4" dxfId="0" operator="greaterThan" stopIfTrue="1">
      <formula>5</formula>
    </cfRule>
  </conditionalFormatting>
  <conditionalFormatting sqref="L3:L103">
    <cfRule type="cellIs" priority="3" dxfId="0" operator="greaterThan" stopIfTrue="1">
      <formula>3</formula>
    </cfRule>
  </conditionalFormatting>
  <conditionalFormatting sqref="O3:O103">
    <cfRule type="cellIs" priority="2" dxfId="0" operator="greaterThan" stopIfTrue="1">
      <formula>3</formula>
    </cfRule>
  </conditionalFormatting>
  <conditionalFormatting sqref="P3:P103">
    <cfRule type="cellIs" priority="1" dxfId="0" operator="greaterThan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дпш</cp:lastModifiedBy>
  <dcterms:created xsi:type="dcterms:W3CDTF">2011-04-20T19:12:51Z</dcterms:created>
  <dcterms:modified xsi:type="dcterms:W3CDTF">2013-03-21T10:30:29Z</dcterms:modified>
  <cp:category/>
  <cp:version/>
  <cp:contentType/>
  <cp:contentStatus/>
</cp:coreProperties>
</file>